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340" windowHeight="12165" tabRatio="700" firstSheet="2" activeTab="5"/>
  </bookViews>
  <sheets>
    <sheet name="附件1-2024压缩简表--报省长" sheetId="26" state="hidden" r:id="rId1"/>
    <sheet name="附件1-清单 (2)" sheetId="38" state="hidden" r:id="rId2"/>
    <sheet name="总表" sheetId="41" r:id="rId3"/>
    <sheet name="宣传部" sheetId="37" r:id="rId4"/>
    <sheet name="广电局" sheetId="40" r:id="rId5"/>
    <sheet name="文联" sheetId="39" r:id="rId6"/>
  </sheets>
  <definedNames>
    <definedName name="_xlnm._FilterDatabase" localSheetId="0" hidden="1">'附件1-2024压缩简表--报省长'!#REF!</definedName>
    <definedName name="_xlnm._FilterDatabase" localSheetId="1" hidden="1">'附件1-清单 (2)'!$C$3:$E$62</definedName>
    <definedName name="_xlnm.Print_Area" localSheetId="0">'附件1-2024压缩简表--报省长'!$A$1:$H$27</definedName>
    <definedName name="_xlnm.Print_Area" localSheetId="1">'附件1-清单 (2)'!$A$1:$F$62</definedName>
    <definedName name="_xlnm.Print_Area" localSheetId="3">宣传部!$A$1:$F$20</definedName>
    <definedName name="_xlnm.Print_Titles" localSheetId="0">'附件1-2024压缩简表--报省长'!$1:$5</definedName>
    <definedName name="_xlnm.Print_Titles" localSheetId="1">'附件1-清单 (2)'!$2:$2</definedName>
  </definedNames>
  <calcPr calcId="144525"/>
</workbook>
</file>

<file path=xl/sharedStrings.xml><?xml version="1.0" encoding="utf-8"?>
<sst xmlns="http://schemas.openxmlformats.org/spreadsheetml/2006/main" count="443" uniqueCount="242">
  <si>
    <t>附件2-1</t>
  </si>
  <si>
    <t>2024年省级支出压减情况简表（报省长）</t>
  </si>
  <si>
    <t>编制日期：2024年11月5日</t>
  </si>
  <si>
    <t>单位：万元</t>
  </si>
  <si>
    <t>项目</t>
  </si>
  <si>
    <t>2024年（调整前）</t>
  </si>
  <si>
    <t>压减金额</t>
  </si>
  <si>
    <t>压减率</t>
  </si>
  <si>
    <t>2024年（专项资金调整压缩后）</t>
  </si>
  <si>
    <t>其中：</t>
  </si>
  <si>
    <t>资金规模</t>
  </si>
  <si>
    <t>占比（%）</t>
  </si>
  <si>
    <t>总计</t>
  </si>
  <si>
    <t>一、个人和运转支持</t>
  </si>
  <si>
    <t>（一）个人经费</t>
  </si>
  <si>
    <t>（二）运转经费
（公用经费及履职业务费）</t>
  </si>
  <si>
    <t>二、省级专项资金总计</t>
  </si>
  <si>
    <t>（一）区域协调发展类</t>
  </si>
  <si>
    <t>（二）产业发展类</t>
  </si>
  <si>
    <t>（三）固定资产投资类</t>
  </si>
  <si>
    <t>（四）农业发展类</t>
  </si>
  <si>
    <t>（五）环境保护类</t>
  </si>
  <si>
    <t>（六）教育发展类</t>
  </si>
  <si>
    <t>（七）社会保障卫生类</t>
  </si>
  <si>
    <t>（八）公共安全管理类</t>
  </si>
  <si>
    <t>（九）金融发展类</t>
  </si>
  <si>
    <t>（十）文化事业类</t>
  </si>
  <si>
    <t>（十一）科技人才服务类</t>
  </si>
  <si>
    <t>（十二）债务防风险类</t>
  </si>
  <si>
    <t>三、债务还本付息</t>
  </si>
  <si>
    <t>四、省长预备费</t>
  </si>
  <si>
    <t>五、转列对市县转移支付</t>
  </si>
  <si>
    <t>（一）一市一策专项资金</t>
  </si>
  <si>
    <t>（二）村级组织运转</t>
  </si>
  <si>
    <t>2025年省级专项资金清单</t>
  </si>
  <si>
    <t>序号</t>
  </si>
  <si>
    <t>主管处室</t>
  </si>
  <si>
    <t>项目名称</t>
  </si>
  <si>
    <t>资金主管部门</t>
  </si>
  <si>
    <t>2025年预算数（万元）</t>
  </si>
  <si>
    <t>备注（是否涉密）</t>
  </si>
  <si>
    <t>综合处</t>
  </si>
  <si>
    <t>城镇保障性安居工程专项资金</t>
  </si>
  <si>
    <t>省住建厅</t>
  </si>
  <si>
    <t>残疾人就业保障金</t>
  </si>
  <si>
    <t>省残疾人联合会</t>
  </si>
  <si>
    <t>经建处</t>
  </si>
  <si>
    <t>县域经济高质量发展专项资金</t>
  </si>
  <si>
    <t>省发改委</t>
  </si>
  <si>
    <t>产业基础再造和制造业高质量发展专项资金</t>
  </si>
  <si>
    <t>省工信厅</t>
  </si>
  <si>
    <t>战略性新兴产业发展专项资金</t>
  </si>
  <si>
    <t>新型工业化产业融合发展专项资金</t>
  </si>
  <si>
    <t>省委军民融合办</t>
  </si>
  <si>
    <t>航运货运物流发展专项资金</t>
  </si>
  <si>
    <t>商贸流通专项资金</t>
  </si>
  <si>
    <t>省商务厅</t>
  </si>
  <si>
    <t>开放型经济发展专项资金</t>
  </si>
  <si>
    <t>基建专项资金</t>
  </si>
  <si>
    <t>省级交通运输发展专项资金</t>
  </si>
  <si>
    <t>省交通厅</t>
  </si>
  <si>
    <t>省级城镇化发展专项资金</t>
  </si>
  <si>
    <t>省级粮食及物资储备专项资金</t>
  </si>
  <si>
    <t>省粮食和物资储备局</t>
  </si>
  <si>
    <t>新网工程专项资金</t>
  </si>
  <si>
    <t>省供销社</t>
  </si>
  <si>
    <t>省级政务信息化建设专项资金</t>
  </si>
  <si>
    <t>省大数据和政务服务局</t>
  </si>
  <si>
    <t>中小企业和民营经济发展专项资金</t>
  </si>
  <si>
    <t>知识产权专项资金</t>
  </si>
  <si>
    <t>省知识产权局</t>
  </si>
  <si>
    <t>行政处</t>
  </si>
  <si>
    <t xml:space="preserve">
城乡社区建设补助资金
</t>
  </si>
  <si>
    <t>省委社会工作部</t>
  </si>
  <si>
    <t>重点商品质量安全监管专项资金</t>
  </si>
  <si>
    <t>省市场监管局、省药品监督管理局</t>
  </si>
  <si>
    <t>省级人才专项资金</t>
  </si>
  <si>
    <t>省委组织部、省人社厅、团省委</t>
  </si>
  <si>
    <t>省级妇女儿童事业发展专项资金</t>
  </si>
  <si>
    <t>省妇女联合会</t>
  </si>
  <si>
    <t>政法处</t>
  </si>
  <si>
    <t>基层政法补助资金</t>
  </si>
  <si>
    <t>省财政厅、省公安厅、省检察院、省法院、省司法厅</t>
  </si>
  <si>
    <t>禁毒反恐和拘押收教专项资金</t>
  </si>
  <si>
    <t>省公安厅</t>
  </si>
  <si>
    <t>法律援助专项资金</t>
  </si>
  <si>
    <t>省司法厅</t>
  </si>
  <si>
    <t>省级人民防空专资金</t>
  </si>
  <si>
    <t>省财政厅、省国动办</t>
  </si>
  <si>
    <t>教科文处</t>
  </si>
  <si>
    <t>学校运转保障专项资金</t>
  </si>
  <si>
    <t>省教育厅</t>
  </si>
  <si>
    <t>学校综合能力提升专项资金</t>
  </si>
  <si>
    <t>学生资助专项资金</t>
  </si>
  <si>
    <t>网络安全专项资金</t>
  </si>
  <si>
    <t>省委网信办</t>
  </si>
  <si>
    <t>公共文化服务体系建设资金</t>
  </si>
  <si>
    <t>省委宣传部、省文旅厅、省体育局、省文物局、省广电局</t>
  </si>
  <si>
    <t>文化产业发展专项资金</t>
  </si>
  <si>
    <t>省委宣传部</t>
  </si>
  <si>
    <t>旅游发展专项资金</t>
  </si>
  <si>
    <t>省文旅厅</t>
  </si>
  <si>
    <t>省级科技发展专项资金</t>
  </si>
  <si>
    <t>省科技厅</t>
  </si>
  <si>
    <t>省级科普专项资金</t>
  </si>
  <si>
    <t>省科学技术协会</t>
  </si>
  <si>
    <t>省级文物保护专项资金</t>
  </si>
  <si>
    <t>省文物局</t>
  </si>
  <si>
    <t>社保处</t>
  </si>
  <si>
    <t>农村危房改造补助资金</t>
  </si>
  <si>
    <t xml:space="preserve"> 省住建厅      </t>
  </si>
  <si>
    <t xml:space="preserve"> 
养老保险财政补助资金
</t>
  </si>
  <si>
    <t>省人社厅</t>
  </si>
  <si>
    <t xml:space="preserve">
部分群体参保及生活补贴资金
</t>
  </si>
  <si>
    <t>省人社厅、省住建厅、省退役厅</t>
  </si>
  <si>
    <t xml:space="preserve">
城乡居民基本医疗保险补助资金
</t>
  </si>
  <si>
    <t>省医保局</t>
  </si>
  <si>
    <t xml:space="preserve">行政事业单位养老保险制度改革补助资金 </t>
  </si>
  <si>
    <t xml:space="preserve"> 省人社厅</t>
  </si>
  <si>
    <t xml:space="preserve">
就业补助资金
</t>
  </si>
  <si>
    <t xml:space="preserve">
残疾人事业发展补助资金
</t>
  </si>
  <si>
    <t>省民政厅、 省残联</t>
  </si>
  <si>
    <t xml:space="preserve">
社会救助与社会福利资金
</t>
  </si>
  <si>
    <t>省民政厅、省总工会</t>
  </si>
  <si>
    <t xml:space="preserve">
优抚安置资金
</t>
  </si>
  <si>
    <t>省退役军人事务厅</t>
  </si>
  <si>
    <t xml:space="preserve">
公共卫生发展资金
</t>
  </si>
  <si>
    <t>省卫健委、省中医局、省财政厅</t>
  </si>
  <si>
    <t>资环处</t>
  </si>
  <si>
    <t>省级自然资源生态修复保护专项资金</t>
  </si>
  <si>
    <t>省自然资源厅</t>
  </si>
  <si>
    <t xml:space="preserve">
省级生态环境专项资金
</t>
  </si>
  <si>
    <t>省生态环境厅</t>
  </si>
  <si>
    <t>省级秦岭生态环境保护专项资金</t>
  </si>
  <si>
    <t>省发改委、省自然资源厅、省生态环境厅、省应急厅、省林业局</t>
  </si>
  <si>
    <t>省级黄河流域生态保护和高质量发展专项资金</t>
  </si>
  <si>
    <t>省发改委、省自然资源厅、省生态环境厅、省水利厅、省林业局</t>
  </si>
  <si>
    <t>林业草原改革发展资金</t>
  </si>
  <si>
    <t>省林业局</t>
  </si>
  <si>
    <t>应急管理专项资金</t>
  </si>
  <si>
    <t>省应急管理厅</t>
  </si>
  <si>
    <t xml:space="preserve">
消防救援专项资金
</t>
  </si>
  <si>
    <t>省消防救援总队</t>
  </si>
  <si>
    <t>农业处</t>
  </si>
  <si>
    <t>水利发展资金</t>
  </si>
  <si>
    <t>省水利厅</t>
  </si>
  <si>
    <t>农业专项资金</t>
  </si>
  <si>
    <t>省农业农村厅</t>
  </si>
  <si>
    <t>衔接推进乡村振兴补助资金</t>
  </si>
  <si>
    <t>省农业农村厅、省发改委、省林业局、省民宗委</t>
  </si>
  <si>
    <t>农村综合改革专项资金</t>
  </si>
  <si>
    <t>省财政厅、省农业农村厅、省委组织部</t>
  </si>
  <si>
    <t>气象专项资金</t>
  </si>
  <si>
    <t>省气象局</t>
  </si>
  <si>
    <t>资产处</t>
  </si>
  <si>
    <t xml:space="preserve">
国企改革和发展专项资金
</t>
  </si>
  <si>
    <t>省国资委</t>
  </si>
  <si>
    <t>金融处</t>
  </si>
  <si>
    <t>农业保险保费补贴资金</t>
  </si>
  <si>
    <t>省财政厅</t>
  </si>
  <si>
    <t>金融发展专项资金</t>
  </si>
  <si>
    <t>省财政厅、省委金融委员会办公室</t>
  </si>
  <si>
    <t>附件2</t>
  </si>
  <si>
    <t>2024年度影视剧、文艺节目等在央视总台播放奖补和获奖绩效目标表</t>
  </si>
  <si>
    <t>文化艺术精品奖补资金</t>
  </si>
  <si>
    <t>主管部门</t>
  </si>
  <si>
    <t>省文旅厅、省委宣传部、省广电局、省文联等部门</t>
  </si>
  <si>
    <t>实施期限</t>
  </si>
  <si>
    <t>2025年</t>
  </si>
  <si>
    <t>资金金额
（万元）</t>
  </si>
  <si>
    <t>实施期资金总额：</t>
  </si>
  <si>
    <t>年度资金总额：</t>
  </si>
  <si>
    <t>其中：财政拨款</t>
  </si>
  <si>
    <t>其他资金</t>
  </si>
  <si>
    <t/>
  </si>
  <si>
    <t>总体目标</t>
  </si>
  <si>
    <t>实施期总目标</t>
  </si>
  <si>
    <t>年度总目标</t>
  </si>
  <si>
    <t>1.推出优秀广播剧不低于15部；
2.力争当年15部优秀影片在央六播出或荣获奖项；
3.力争争更多电视剧、2部纪录片在央视播出；                                 4.组织我省广大文艺工作者积极投身文艺创作，持续打造文艺精品。</t>
  </si>
  <si>
    <t>年度绩效指标</t>
  </si>
  <si>
    <t>一级指标</t>
  </si>
  <si>
    <t>二级指标</t>
  </si>
  <si>
    <t>三级指标</t>
  </si>
  <si>
    <t>指标值</t>
  </si>
  <si>
    <t>成本指标</t>
  </si>
  <si>
    <t>经济成本</t>
  </si>
  <si>
    <t>奖补资金用于精品再创作资金比例</t>
  </si>
  <si>
    <t>≥50%</t>
  </si>
  <si>
    <t>产出指标</t>
  </si>
  <si>
    <t>数量指标</t>
  </si>
  <si>
    <t>中央广播电视总台播出广播剧部数（部）</t>
  </si>
  <si>
    <t>≥15</t>
  </si>
  <si>
    <t>中央广播电视总台播出广播剧集数（集）</t>
  </si>
  <si>
    <t>≥70</t>
  </si>
  <si>
    <t>在央视播放纪录片数量</t>
  </si>
  <si>
    <t>≥2</t>
  </si>
  <si>
    <t>在央视播放纪录片集数</t>
  </si>
  <si>
    <t>≥12</t>
  </si>
  <si>
    <t>年度推出更多优秀的电影精品（央六或获奖）（部）</t>
  </si>
  <si>
    <t>质量指标</t>
  </si>
  <si>
    <t>国家级奖项获奖率</t>
  </si>
  <si>
    <t>≥25%</t>
  </si>
  <si>
    <t>本年度过审影片取得龙标占比</t>
  </si>
  <si>
    <t>≥80%</t>
  </si>
  <si>
    <t>时效指标</t>
  </si>
  <si>
    <t>项目完成时限</t>
  </si>
  <si>
    <t>2025年年度</t>
  </si>
  <si>
    <t>效益指标</t>
  </si>
  <si>
    <t>社会效益指标</t>
  </si>
  <si>
    <t>影片向社会公众传播正确价值导向</t>
  </si>
  <si>
    <t>显著提升</t>
  </si>
  <si>
    <t>项目对推动国家文化发展的作用</t>
  </si>
  <si>
    <t>满意度指标</t>
  </si>
  <si>
    <t>服务对象满意度
指标</t>
  </si>
  <si>
    <t>群众对文艺作品满意度</t>
  </si>
  <si>
    <t>≥95%</t>
  </si>
  <si>
    <t xml:space="preserve">
1.力争当年15部优秀影片在央六播出或荣获奖项；
2.通过推出优秀影片，传播陕西形象，提高陕西文化影响力；                                     3.鼓励各出版单位积极参加国家级奖项评比，提升我省图书出版的影响力；</t>
  </si>
  <si>
    <t>1.力争当年15部优秀影片在央六播出或荣获奖项；
2.通过推出优秀影片，传播陕西形象，提高陕西文化影响力；                                     3.鼓励各出版单位积极参加国家级奖项评比，提升我省图书出版的影响力；</t>
  </si>
  <si>
    <t>文化消费受众群体</t>
  </si>
  <si>
    <t>附件2-2</t>
  </si>
  <si>
    <t>1.推出优秀广播剧15部等影视精品。                              2.力争各更多电视剧、2部纪录片在央视播出。
3.通过我省优秀广播电视节目在中央广播电视总台的播出，传播陕西形象，提高陕西文化的影响力。</t>
  </si>
  <si>
    <t>1.推出优秀广播剧15部等影视精品。                              2.力争更多电视剧、2部纪录片在央视播出。
3.通过我省优秀广播电视节目在中央广播电视总台的播出，传播陕西形象，提高陕西文化的影响力。</t>
  </si>
  <si>
    <t>奖补资金用于影视剧再创作资金比例</t>
  </si>
  <si>
    <t>绩效奖励补助标准（万元/集）</t>
  </si>
  <si>
    <t>≤15</t>
  </si>
  <si>
    <t>达中央广播电视总台播出合格率</t>
  </si>
  <si>
    <t>立项、开机和播出均提前报备</t>
  </si>
  <si>
    <t>≤6个月</t>
  </si>
  <si>
    <t>附件2-3</t>
  </si>
  <si>
    <t>20</t>
  </si>
  <si>
    <t>组织我省广大文艺工作者积极投身文艺创作，打造文艺精品，踊跃参加国家级文艺大奖评选，不断为我省文艺事业发展争得荣誉。</t>
  </si>
  <si>
    <t>一次性国家级文艺大奖奖励金额（万元）</t>
  </si>
  <si>
    <t>获得国家级文艺大奖奖项（项）</t>
  </si>
  <si>
    <t>参评作品的优质率</t>
  </si>
  <si>
    <t>项目完成时间</t>
  </si>
  <si>
    <t>2025年年底</t>
  </si>
  <si>
    <t>提升我省文艺工作在全国的影响力</t>
  </si>
  <si>
    <t>持续提升</t>
  </si>
  <si>
    <t>可持续影响指标</t>
  </si>
  <si>
    <t>推进我省文艺事业繁荣发展</t>
  </si>
  <si>
    <t>持续推进</t>
  </si>
  <si>
    <t>获奖对象满意度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</si>
</sst>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176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);[Red]\(0\)"/>
    <numFmt numFmtId="178" formatCode="0_ "/>
  </numFmts>
  <fonts count="47">
    <font>
      <sz val="11"/>
      <color theme="1"/>
      <name val="宋体"/>
      <charset val="134"/>
      <scheme val="minor"/>
    </font>
    <font>
      <sz val="12"/>
      <name val="黑体"/>
      <charset val="134"/>
    </font>
    <font>
      <sz val="18"/>
      <color rgb="FF000000"/>
      <name val="方正小标宋简体"/>
      <charset val="134"/>
    </font>
    <font>
      <sz val="13"/>
      <color rgb="FF000000"/>
      <name val="仿宋_GB2312"/>
      <charset val="134"/>
    </font>
    <font>
      <sz val="13"/>
      <color rgb="FF000000"/>
      <name val="仿宋_GB2312"/>
      <charset val="1"/>
    </font>
    <font>
      <sz val="13"/>
      <name val="仿宋_GB2312"/>
      <charset val="134"/>
    </font>
    <font>
      <sz val="18"/>
      <name val="方正小标宋简体"/>
      <charset val="134"/>
    </font>
    <font>
      <sz val="13"/>
      <color theme="1"/>
      <name val="仿宋_GB2312"/>
      <charset val="134"/>
    </font>
    <font>
      <sz val="11"/>
      <color theme="1"/>
      <name val="方正小标宋简体"/>
      <charset val="134"/>
    </font>
    <font>
      <sz val="13"/>
      <color theme="1"/>
      <name val="仿宋"/>
      <charset val="134"/>
    </font>
    <font>
      <sz val="18"/>
      <color theme="1"/>
      <name val="方正小标宋简体"/>
      <charset val="134"/>
    </font>
    <font>
      <b/>
      <sz val="12"/>
      <color rgb="FF000000"/>
      <name val="黑体"/>
      <charset val="134"/>
    </font>
    <font>
      <sz val="12"/>
      <color rgb="FF000000"/>
      <name val="黑体"/>
      <charset val="134"/>
    </font>
    <font>
      <b/>
      <sz val="12"/>
      <color rgb="FF000000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4"/>
      <color rgb="FF000000"/>
      <name val="仿宋"/>
      <charset val="134"/>
    </font>
    <font>
      <sz val="14"/>
      <name val="黑体"/>
      <charset val="134"/>
    </font>
    <font>
      <sz val="14"/>
      <name val="仿宋_GB2312"/>
      <charset val="134"/>
    </font>
    <font>
      <sz val="18"/>
      <name val="黑体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b/>
      <sz val="12"/>
      <name val="黑体"/>
      <charset val="134"/>
    </font>
    <font>
      <b/>
      <sz val="12"/>
      <name val="宋体"/>
      <charset val="134"/>
      <scheme val="minor"/>
    </font>
    <font>
      <b/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40" fillId="0" borderId="0"/>
    <xf numFmtId="0" fontId="27" fillId="9" borderId="0" applyNumberFormat="false" applyBorder="false" applyAlignment="false" applyProtection="false">
      <alignment vertical="center"/>
    </xf>
    <xf numFmtId="0" fontId="28" fillId="11" borderId="0" applyNumberFormat="false" applyBorder="false" applyAlignment="false" applyProtection="false">
      <alignment vertical="center"/>
    </xf>
    <xf numFmtId="0" fontId="34" fillId="12" borderId="8" applyNumberFormat="false" applyAlignment="false" applyProtection="false">
      <alignment vertical="center"/>
    </xf>
    <xf numFmtId="0" fontId="36" fillId="14" borderId="10" applyNumberFormat="false" applyAlignment="false" applyProtection="false">
      <alignment vertical="center"/>
    </xf>
    <xf numFmtId="0" fontId="37" fillId="15" borderId="0" applyNumberFormat="false" applyBorder="false" applyAlignment="false" applyProtection="false">
      <alignment vertical="center"/>
    </xf>
    <xf numFmtId="0" fontId="35" fillId="0" borderId="9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8" fillId="0" borderId="9" applyNumberFormat="false" applyFill="false" applyAlignment="false" applyProtection="false">
      <alignment vertical="center"/>
    </xf>
    <xf numFmtId="0" fontId="28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7" fillId="4" borderId="0" applyNumberFormat="false" applyBorder="false" applyAlignment="false" applyProtection="false">
      <alignment vertical="center"/>
    </xf>
    <xf numFmtId="0" fontId="31" fillId="0" borderId="7" applyNumberFormat="false" applyFill="false" applyAlignment="false" applyProtection="false">
      <alignment vertical="center"/>
    </xf>
    <xf numFmtId="0" fontId="39" fillId="0" borderId="11" applyNumberFormat="false" applyFill="false" applyAlignment="false" applyProtection="false">
      <alignment vertical="center"/>
    </xf>
    <xf numFmtId="0" fontId="28" fillId="8" borderId="0" applyNumberFormat="false" applyBorder="false" applyAlignment="false" applyProtection="false">
      <alignment vertical="center"/>
    </xf>
    <xf numFmtId="0" fontId="28" fillId="5" borderId="0" applyNumberFormat="false" applyBorder="false" applyAlignment="false" applyProtection="false">
      <alignment vertical="center"/>
    </xf>
    <xf numFmtId="0" fontId="26" fillId="0" borderId="0" applyBorder="false"/>
    <xf numFmtId="0" fontId="27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8" fillId="19" borderId="0" applyNumberFormat="false" applyBorder="false" applyAlignment="false" applyProtection="false">
      <alignment vertical="center"/>
    </xf>
    <xf numFmtId="0" fontId="42" fillId="0" borderId="12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8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28" fillId="13" borderId="0" applyNumberFormat="false" applyBorder="false" applyAlignment="false" applyProtection="false">
      <alignment vertical="center"/>
    </xf>
    <xf numFmtId="0" fontId="0" fillId="29" borderId="14" applyNumberFormat="false" applyFont="false" applyAlignment="false" applyProtection="false">
      <alignment vertical="center"/>
    </xf>
    <xf numFmtId="0" fontId="27" fillId="21" borderId="0" applyNumberFormat="false" applyBorder="false" applyAlignment="false" applyProtection="false">
      <alignment vertical="center"/>
    </xf>
    <xf numFmtId="0" fontId="30" fillId="6" borderId="0" applyNumberFormat="false" applyBorder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45" fillId="31" borderId="0" applyNumberFormat="false" applyBorder="false" applyAlignment="false" applyProtection="false">
      <alignment vertical="center"/>
    </xf>
    <xf numFmtId="0" fontId="46" fillId="12" borderId="13" applyNumberFormat="false" applyAlignment="false" applyProtection="false">
      <alignment vertical="center"/>
    </xf>
    <xf numFmtId="0" fontId="27" fillId="23" borderId="0" applyNumberFormat="false" applyBorder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0" fontId="27" fillId="33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43" fillId="20" borderId="13" applyNumberFormat="false" applyAlignment="false" applyProtection="false">
      <alignment vertical="center"/>
    </xf>
    <xf numFmtId="0" fontId="28" fillId="17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</cellStyleXfs>
  <cellXfs count="96">
    <xf numFmtId="0" fontId="0" fillId="0" borderId="0" xfId="0">
      <alignment vertical="center"/>
    </xf>
    <xf numFmtId="0" fontId="1" fillId="0" borderId="0" xfId="1" applyFont="true" applyFill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1" applyNumberFormat="true" applyFont="true" applyFill="true" applyBorder="true" applyAlignment="true">
      <alignment horizontal="center" vertical="center" wrapText="true"/>
    </xf>
    <xf numFmtId="49" fontId="5" fillId="0" borderId="1" xfId="1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49" fontId="5" fillId="0" borderId="1" xfId="1" applyNumberFormat="true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distributed" vertical="center" wrapText="true" indent="12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justify" vertical="center" wrapText="true"/>
    </xf>
    <xf numFmtId="0" fontId="3" fillId="0" borderId="1" xfId="0" applyFont="true" applyFill="true" applyBorder="true" applyAlignment="true">
      <alignment horizontal="distributed" vertical="center" indent="12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justify" vertical="center"/>
    </xf>
    <xf numFmtId="0" fontId="3" fillId="0" borderId="3" xfId="0" applyFont="true" applyFill="true" applyBorder="true" applyAlignment="true">
      <alignment horizontal="center" vertical="center"/>
    </xf>
    <xf numFmtId="9" fontId="3" fillId="0" borderId="1" xfId="21" applyNumberFormat="true" applyFont="true" applyFill="true" applyBorder="true" applyAlignment="true">
      <alignment horizontal="center" vertical="center" wrapText="true"/>
    </xf>
    <xf numFmtId="0" fontId="1" fillId="0" borderId="0" xfId="1" applyFont="true" applyFill="true" applyAlignment="true">
      <alignment horizontal="left" vertical="top" wrapText="true"/>
    </xf>
    <xf numFmtId="0" fontId="6" fillId="0" borderId="0" xfId="1" applyFont="true" applyFill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/>
    </xf>
    <xf numFmtId="43" fontId="5" fillId="0" borderId="1" xfId="1" applyNumberFormat="true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distributed" vertical="center" indent="2"/>
    </xf>
    <xf numFmtId="0" fontId="8" fillId="0" borderId="0" xfId="0" applyFont="true">
      <alignment vertical="center"/>
    </xf>
    <xf numFmtId="58" fontId="3" fillId="0" borderId="1" xfId="0" applyNumberFormat="true" applyFont="true" applyFill="true" applyBorder="true" applyAlignment="true">
      <alignment horizontal="center" vertical="center" wrapText="true"/>
    </xf>
    <xf numFmtId="9" fontId="3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177" fontId="5" fillId="0" borderId="1" xfId="1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distributed" vertical="center" indent="2"/>
    </xf>
    <xf numFmtId="0" fontId="7" fillId="0" borderId="1" xfId="0" applyFont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0" fillId="0" borderId="0" xfId="0" applyFont="true" applyBorder="true" applyAlignment="true">
      <alignment vertical="center"/>
    </xf>
    <xf numFmtId="0" fontId="9" fillId="0" borderId="0" xfId="0" applyFont="true" applyBorder="true" applyAlignment="true">
      <alignment horizontal="left" vertical="center"/>
    </xf>
    <xf numFmtId="0" fontId="9" fillId="0" borderId="0" xfId="0" applyFont="true" applyBorder="true" applyAlignment="true">
      <alignment horizontal="center" vertical="center" wrapText="true"/>
    </xf>
    <xf numFmtId="43" fontId="5" fillId="0" borderId="1" xfId="1" applyNumberFormat="true" applyFont="true" applyFill="true" applyBorder="true" applyAlignment="true">
      <alignment horizontal="center" vertical="center" wrapText="true"/>
    </xf>
    <xf numFmtId="9" fontId="7" fillId="0" borderId="1" xfId="0" applyNumberFormat="true" applyFont="true" applyBorder="true" applyAlignment="true">
      <alignment horizontal="center" vertical="center" wrapText="true"/>
    </xf>
    <xf numFmtId="177" fontId="7" fillId="0" borderId="1" xfId="0" applyNumberFormat="true" applyFont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left" vertical="center" wrapText="true"/>
    </xf>
    <xf numFmtId="0" fontId="7" fillId="0" borderId="5" xfId="0" applyFont="true" applyBorder="true" applyAlignment="true">
      <alignment horizontal="left" vertical="center" wrapText="true"/>
    </xf>
    <xf numFmtId="0" fontId="7" fillId="0" borderId="6" xfId="0" applyFont="true" applyBorder="true" applyAlignment="true">
      <alignment horizontal="left" vertical="center" wrapText="true"/>
    </xf>
    <xf numFmtId="0" fontId="7" fillId="0" borderId="1" xfId="0" applyFont="true" applyBorder="true" applyAlignment="true">
      <alignment horizontal="justify" vertical="center" wrapText="true"/>
    </xf>
    <xf numFmtId="0" fontId="10" fillId="0" borderId="0" xfId="0" applyFont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left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right" vertical="center"/>
    </xf>
    <xf numFmtId="0" fontId="0" fillId="0" borderId="1" xfId="0" applyBorder="true">
      <alignment vertical="center"/>
    </xf>
    <xf numFmtId="0" fontId="15" fillId="0" borderId="2" xfId="0" applyFont="true" applyFill="true" applyBorder="true" applyAlignment="true">
      <alignment horizontal="right" vertical="center"/>
    </xf>
    <xf numFmtId="178" fontId="15" fillId="0" borderId="1" xfId="0" applyNumberFormat="true" applyFont="true" applyFill="true" applyBorder="true" applyAlignment="true">
      <alignment horizontal="right" vertical="center"/>
    </xf>
    <xf numFmtId="0" fontId="0" fillId="0" borderId="0" xfId="0" applyAlignment="true">
      <alignment horizontal="center" vertical="center"/>
    </xf>
    <xf numFmtId="9" fontId="0" fillId="0" borderId="0" xfId="43" applyFont="true">
      <alignment vertical="center"/>
    </xf>
    <xf numFmtId="0" fontId="0" fillId="2" borderId="0" xfId="0" applyFill="true">
      <alignment vertical="center"/>
    </xf>
    <xf numFmtId="0" fontId="16" fillId="0" borderId="0" xfId="19" applyFont="true" applyFill="true" applyAlignment="true">
      <alignment horizontal="left" vertical="center" wrapText="true"/>
    </xf>
    <xf numFmtId="0" fontId="17" fillId="0" borderId="0" xfId="19" applyFont="true" applyFill="true" applyAlignment="true">
      <alignment horizontal="left" vertical="center" wrapText="true"/>
    </xf>
    <xf numFmtId="0" fontId="17" fillId="0" borderId="0" xfId="19" applyFont="true" applyFill="true" applyAlignment="true">
      <alignment horizontal="center" vertical="center" wrapText="true"/>
    </xf>
    <xf numFmtId="0" fontId="18" fillId="0" borderId="0" xfId="19" applyFont="true" applyFill="true" applyAlignment="true">
      <alignment horizontal="center" vertical="center" wrapText="true"/>
    </xf>
    <xf numFmtId="0" fontId="19" fillId="0" borderId="0" xfId="19" applyFont="true" applyFill="true" applyAlignment="true">
      <alignment horizontal="left" wrapText="true"/>
    </xf>
    <xf numFmtId="0" fontId="20" fillId="0" borderId="0" xfId="19" applyFont="true" applyFill="true" applyAlignment="true">
      <alignment vertical="center" wrapText="true"/>
    </xf>
    <xf numFmtId="0" fontId="20" fillId="0" borderId="0" xfId="19" applyFont="true" applyFill="true" applyAlignment="true">
      <alignment horizontal="center" vertical="center" wrapText="true"/>
    </xf>
    <xf numFmtId="0" fontId="21" fillId="0" borderId="1" xfId="19" applyFont="true" applyFill="true" applyBorder="true" applyAlignment="true">
      <alignment horizontal="center" vertical="center" wrapText="true"/>
    </xf>
    <xf numFmtId="178" fontId="21" fillId="0" borderId="1" xfId="19" applyNumberFormat="true" applyFont="true" applyFill="true" applyBorder="true" applyAlignment="true">
      <alignment horizontal="center" vertical="center" wrapText="true"/>
    </xf>
    <xf numFmtId="178" fontId="22" fillId="0" borderId="1" xfId="19" applyNumberFormat="true" applyFont="true" applyFill="true" applyBorder="true" applyAlignment="true">
      <alignment horizontal="right" vertical="center" wrapText="true"/>
    </xf>
    <xf numFmtId="176" fontId="22" fillId="0" borderId="1" xfId="19" applyNumberFormat="true" applyFont="true" applyFill="true" applyBorder="true" applyAlignment="true">
      <alignment horizontal="right" vertical="center" wrapText="true"/>
    </xf>
    <xf numFmtId="0" fontId="21" fillId="0" borderId="1" xfId="19" applyFont="true" applyFill="true" applyBorder="true" applyAlignment="true">
      <alignment horizontal="left" vertical="center" wrapText="true"/>
    </xf>
    <xf numFmtId="0" fontId="22" fillId="0" borderId="1" xfId="19" applyFont="true" applyFill="true" applyBorder="true" applyAlignment="true">
      <alignment horizontal="right" vertical="center" wrapText="true"/>
    </xf>
    <xf numFmtId="178" fontId="0" fillId="0" borderId="1" xfId="0" applyNumberFormat="true" applyFont="true" applyBorder="true" applyAlignment="true">
      <alignment horizontal="right" vertical="center" wrapText="true"/>
    </xf>
    <xf numFmtId="176" fontId="19" fillId="0" borderId="1" xfId="19" applyNumberFormat="true" applyFont="true" applyFill="true" applyBorder="true" applyAlignment="true">
      <alignment horizontal="right" vertical="center" wrapText="true"/>
    </xf>
    <xf numFmtId="0" fontId="21" fillId="0" borderId="1" xfId="0" applyNumberFormat="true" applyFont="true" applyFill="true" applyBorder="true" applyAlignment="true">
      <alignment horizontal="left" vertical="center" wrapText="true"/>
    </xf>
    <xf numFmtId="178" fontId="22" fillId="0" borderId="1" xfId="0" applyNumberFormat="true" applyFont="true" applyFill="true" applyBorder="true" applyAlignment="true">
      <alignment horizontal="right" vertical="center" wrapText="true"/>
    </xf>
    <xf numFmtId="178" fontId="23" fillId="0" borderId="1" xfId="0" applyNumberFormat="true" applyFont="true" applyFill="true" applyBorder="true" applyAlignment="true">
      <alignment vertical="center"/>
    </xf>
    <xf numFmtId="178" fontId="24" fillId="0" borderId="1" xfId="0" applyNumberFormat="true" applyFont="true" applyBorder="true" applyAlignment="true">
      <alignment horizontal="right" vertical="center" wrapText="true"/>
    </xf>
    <xf numFmtId="9" fontId="17" fillId="0" borderId="0" xfId="43" applyFont="true" applyFill="true" applyAlignment="true" applyProtection="true">
      <alignment horizontal="left" vertical="center" wrapText="true"/>
    </xf>
    <xf numFmtId="0" fontId="25" fillId="0" borderId="0" xfId="19" applyFont="true" applyFill="true" applyAlignment="true">
      <alignment horizontal="center" vertical="center" wrapText="true"/>
    </xf>
    <xf numFmtId="0" fontId="25" fillId="2" borderId="0" xfId="19" applyFont="true" applyFill="true" applyAlignment="true">
      <alignment vertical="center" wrapText="true"/>
    </xf>
    <xf numFmtId="9" fontId="18" fillId="0" borderId="0" xfId="43" applyFont="true" applyFill="true" applyAlignment="true" applyProtection="true">
      <alignment horizontal="center" vertical="center" wrapText="true"/>
    </xf>
    <xf numFmtId="0" fontId="18" fillId="2" borderId="0" xfId="19" applyFont="true" applyFill="true" applyAlignment="true">
      <alignment horizontal="center" vertical="center" wrapText="true"/>
    </xf>
    <xf numFmtId="9" fontId="20" fillId="0" borderId="0" xfId="43" applyFont="true" applyFill="true" applyAlignment="true" applyProtection="true">
      <alignment vertical="center" wrapText="true"/>
    </xf>
    <xf numFmtId="0" fontId="26" fillId="0" borderId="0" xfId="19" applyFont="true" applyFill="true" applyAlignment="true">
      <alignment horizontal="right" wrapText="true"/>
    </xf>
    <xf numFmtId="0" fontId="20" fillId="2" borderId="0" xfId="19" applyFont="true" applyFill="true" applyAlignment="true">
      <alignment horizontal="right" vertical="center" wrapText="true"/>
    </xf>
    <xf numFmtId="9" fontId="21" fillId="0" borderId="1" xfId="43" applyFont="true" applyFill="true" applyBorder="true" applyAlignment="true" applyProtection="true">
      <alignment horizontal="center" vertical="center" wrapText="true"/>
    </xf>
    <xf numFmtId="178" fontId="21" fillId="2" borderId="1" xfId="19" applyNumberFormat="true" applyFont="true" applyFill="true" applyBorder="true" applyAlignment="true">
      <alignment horizontal="center" vertical="center" wrapText="true"/>
    </xf>
    <xf numFmtId="176" fontId="24" fillId="0" borderId="1" xfId="0" applyNumberFormat="true" applyFont="true" applyBorder="true" applyAlignment="true">
      <alignment horizontal="right" vertical="center"/>
    </xf>
    <xf numFmtId="176" fontId="0" fillId="0" borderId="1" xfId="0" applyNumberFormat="true" applyFont="true" applyBorder="true" applyAlignment="true">
      <alignment horizontal="right" vertical="center"/>
    </xf>
    <xf numFmtId="178" fontId="20" fillId="2" borderId="1" xfId="19" applyNumberFormat="true" applyFont="true" applyFill="true" applyBorder="true" applyAlignment="true">
      <alignment horizontal="center" vertical="center" wrapText="true"/>
    </xf>
    <xf numFmtId="176" fontId="22" fillId="0" borderId="1" xfId="43" applyNumberFormat="true" applyFont="true" applyFill="true" applyBorder="true" applyAlignment="true">
      <alignment horizontal="right" vertical="center" wrapText="true"/>
    </xf>
    <xf numFmtId="0" fontId="21" fillId="2" borderId="1" xfId="0" applyNumberFormat="true" applyFont="true" applyFill="true" applyBorder="true" applyAlignment="true">
      <alignment horizontal="center" vertical="center" wrapText="true"/>
    </xf>
    <xf numFmtId="0" fontId="0" fillId="2" borderId="1" xfId="0" applyFill="true" applyBorder="true" applyAlignment="true">
      <alignment horizontal="center" vertical="center"/>
    </xf>
    <xf numFmtId="0" fontId="21" fillId="2" borderId="0" xfId="0" applyNumberFormat="true" applyFont="true" applyFill="true" applyAlignment="true">
      <alignment horizontal="center" vertical="center" wrapText="true"/>
    </xf>
  </cellXfs>
  <cellStyles count="52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3232" xfId="19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常规 2 2" xfId="24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view="pageBreakPreview" zoomScaleNormal="100" zoomScaleSheetLayoutView="100" workbookViewId="0">
      <selection activeCell="A23" sqref="A23"/>
    </sheetView>
  </sheetViews>
  <sheetFormatPr defaultColWidth="9" defaultRowHeight="13.5"/>
  <cols>
    <col min="1" max="1" width="36.125" customWidth="true"/>
    <col min="2" max="2" width="23.625" customWidth="true"/>
    <col min="3" max="3" width="23.625" style="57" customWidth="true"/>
    <col min="4" max="4" width="23.625" customWidth="true"/>
    <col min="5" max="5" width="23.625" style="58" customWidth="true"/>
    <col min="6" max="7" width="23.625" customWidth="true"/>
    <col min="8" max="8" width="2" style="59" hidden="true" customWidth="true"/>
    <col min="9" max="9" width="1.875" hidden="true" customWidth="true"/>
    <col min="10" max="10" width="11.5"/>
  </cols>
  <sheetData>
    <row r="1" ht="18" customHeight="true" spans="1:8">
      <c r="A1" s="60" t="s">
        <v>0</v>
      </c>
      <c r="B1" s="61"/>
      <c r="C1" s="62"/>
      <c r="D1" s="61"/>
      <c r="E1" s="79"/>
      <c r="F1" s="80"/>
      <c r="G1" s="80"/>
      <c r="H1" s="81"/>
    </row>
    <row r="2" ht="24.95" customHeight="true" spans="1:8">
      <c r="A2" s="63" t="s">
        <v>1</v>
      </c>
      <c r="B2" s="63"/>
      <c r="C2" s="63"/>
      <c r="D2" s="63"/>
      <c r="E2" s="82"/>
      <c r="F2" s="63"/>
      <c r="G2" s="63"/>
      <c r="H2" s="83"/>
    </row>
    <row r="3" ht="24.95" customHeight="true" spans="1:8">
      <c r="A3" s="64" t="s">
        <v>2</v>
      </c>
      <c r="B3" s="65"/>
      <c r="C3" s="66"/>
      <c r="D3" s="65"/>
      <c r="E3" s="84"/>
      <c r="F3" s="80"/>
      <c r="G3" s="85" t="s">
        <v>3</v>
      </c>
      <c r="H3" s="86"/>
    </row>
    <row r="4" ht="21" customHeight="true" spans="1:8">
      <c r="A4" s="67" t="s">
        <v>4</v>
      </c>
      <c r="B4" s="67" t="s">
        <v>5</v>
      </c>
      <c r="C4" s="67"/>
      <c r="D4" s="67" t="s">
        <v>6</v>
      </c>
      <c r="E4" s="87" t="s">
        <v>7</v>
      </c>
      <c r="F4" s="68" t="s">
        <v>8</v>
      </c>
      <c r="G4" s="68"/>
      <c r="H4" s="88" t="s">
        <v>9</v>
      </c>
    </row>
    <row r="5" ht="21" customHeight="true" spans="1:8">
      <c r="A5" s="67"/>
      <c r="B5" s="68" t="s">
        <v>10</v>
      </c>
      <c r="C5" s="68" t="s">
        <v>11</v>
      </c>
      <c r="D5" s="67"/>
      <c r="E5" s="87"/>
      <c r="F5" s="68" t="s">
        <v>10</v>
      </c>
      <c r="G5" s="68" t="s">
        <v>11</v>
      </c>
      <c r="H5" s="88"/>
    </row>
    <row r="6" ht="24.95" customHeight="true" spans="1:8">
      <c r="A6" s="67" t="s">
        <v>12</v>
      </c>
      <c r="B6" s="69" t="e">
        <f t="shared" ref="B6:F6" si="0">B7+B10+B24+B23+B25</f>
        <v>#REF!</v>
      </c>
      <c r="C6" s="70" t="e">
        <f>B6/B$6*100</f>
        <v>#REF!</v>
      </c>
      <c r="D6" s="69" t="e">
        <f t="shared" si="0"/>
        <v>#REF!</v>
      </c>
      <c r="E6" s="89" t="e">
        <f t="shared" ref="E6:E24" si="1">D6/B6*100</f>
        <v>#REF!</v>
      </c>
      <c r="F6" s="69" t="e">
        <f t="shared" si="0"/>
        <v>#REF!</v>
      </c>
      <c r="G6" s="70" t="e">
        <f>F6/F$6*100</f>
        <v>#REF!</v>
      </c>
      <c r="H6" s="88">
        <v>12906652</v>
      </c>
    </row>
    <row r="7" ht="24.95" customHeight="true" spans="1:8">
      <c r="A7" s="71" t="s">
        <v>13</v>
      </c>
      <c r="B7" s="69" t="e">
        <f>B8+B9</f>
        <v>#REF!</v>
      </c>
      <c r="C7" s="70" t="e">
        <f>B7/B$6*100</f>
        <v>#REF!</v>
      </c>
      <c r="D7" s="72" t="e">
        <f>D8+D9</f>
        <v>#REF!</v>
      </c>
      <c r="E7" s="89" t="e">
        <f t="shared" si="1"/>
        <v>#REF!</v>
      </c>
      <c r="F7" s="69" t="e">
        <f>F8+F9</f>
        <v>#REF!</v>
      </c>
      <c r="G7" s="70" t="e">
        <f>F7/F$6*100</f>
        <v>#REF!</v>
      </c>
      <c r="H7" s="88">
        <v>12906652</v>
      </c>
    </row>
    <row r="8" ht="24.95" customHeight="true" spans="1:8">
      <c r="A8" s="54" t="s">
        <v>14</v>
      </c>
      <c r="B8" s="73" t="e">
        <f>#REF!</f>
        <v>#REF!</v>
      </c>
      <c r="C8" s="74" t="e">
        <f>B8/B$6*100</f>
        <v>#REF!</v>
      </c>
      <c r="D8" s="73" t="e">
        <f>#REF!</f>
        <v>#REF!</v>
      </c>
      <c r="E8" s="90" t="e">
        <f t="shared" si="1"/>
        <v>#REF!</v>
      </c>
      <c r="F8" s="73" t="e">
        <f t="shared" ref="F8:F24" si="2">B8-D8</f>
        <v>#REF!</v>
      </c>
      <c r="G8" s="74" t="e">
        <f>F8/F$6*100</f>
        <v>#REF!</v>
      </c>
      <c r="H8" s="91">
        <v>12906652</v>
      </c>
    </row>
    <row r="9" ht="24.95" customHeight="true" spans="1:8">
      <c r="A9" s="54" t="s">
        <v>15</v>
      </c>
      <c r="B9" s="73" t="e">
        <f>#REF!</f>
        <v>#REF!</v>
      </c>
      <c r="C9" s="74" t="e">
        <f t="shared" ref="C9:C27" si="3">B9/B$6*100</f>
        <v>#REF!</v>
      </c>
      <c r="D9" s="73" t="e">
        <f>#REF!</f>
        <v>#REF!</v>
      </c>
      <c r="E9" s="90" t="e">
        <f t="shared" si="1"/>
        <v>#REF!</v>
      </c>
      <c r="F9" s="73" t="e">
        <f t="shared" si="2"/>
        <v>#REF!</v>
      </c>
      <c r="G9" s="74" t="e">
        <f t="shared" ref="G9:G22" si="4">F9/F$6*100</f>
        <v>#REF!</v>
      </c>
      <c r="H9" s="91">
        <v>12906652</v>
      </c>
    </row>
    <row r="10" ht="24.95" customHeight="true" spans="1:9">
      <c r="A10" s="75" t="s">
        <v>16</v>
      </c>
      <c r="B10" s="76" t="e">
        <f>SUM(B11:B22)</f>
        <v>#REF!</v>
      </c>
      <c r="C10" s="70" t="e">
        <f t="shared" si="3"/>
        <v>#REF!</v>
      </c>
      <c r="D10" s="76" t="e">
        <f>SUM(D11:D22)</f>
        <v>#REF!</v>
      </c>
      <c r="E10" s="92" t="e">
        <f t="shared" si="1"/>
        <v>#REF!</v>
      </c>
      <c r="F10" s="76" t="e">
        <f>SUM(F11:F22)</f>
        <v>#REF!</v>
      </c>
      <c r="G10" s="70" t="e">
        <f t="shared" si="4"/>
        <v>#REF!</v>
      </c>
      <c r="H10" s="93">
        <v>12906652</v>
      </c>
      <c r="I10">
        <v>1649020</v>
      </c>
    </row>
    <row r="11" ht="24.95" customHeight="true" spans="1:8">
      <c r="A11" s="54" t="s">
        <v>17</v>
      </c>
      <c r="B11" s="73" t="e">
        <f>#REF!</f>
        <v>#REF!</v>
      </c>
      <c r="C11" s="74" t="e">
        <f t="shared" si="3"/>
        <v>#REF!</v>
      </c>
      <c r="D11" s="73" t="e">
        <f>#REF!</f>
        <v>#REF!</v>
      </c>
      <c r="E11" s="90" t="e">
        <f t="shared" si="1"/>
        <v>#REF!</v>
      </c>
      <c r="F11" s="73" t="e">
        <f t="shared" si="2"/>
        <v>#REF!</v>
      </c>
      <c r="G11" s="74" t="e">
        <f t="shared" si="4"/>
        <v>#REF!</v>
      </c>
      <c r="H11" s="94">
        <v>12906652</v>
      </c>
    </row>
    <row r="12" ht="24.95" customHeight="true" spans="1:8">
      <c r="A12" s="54" t="s">
        <v>18</v>
      </c>
      <c r="B12" s="73" t="e">
        <f>#REF!</f>
        <v>#REF!</v>
      </c>
      <c r="C12" s="74" t="e">
        <f t="shared" si="3"/>
        <v>#REF!</v>
      </c>
      <c r="D12" s="73" t="e">
        <f>#REF!</f>
        <v>#REF!</v>
      </c>
      <c r="E12" s="90" t="e">
        <f t="shared" si="1"/>
        <v>#REF!</v>
      </c>
      <c r="F12" s="73" t="e">
        <f t="shared" si="2"/>
        <v>#REF!</v>
      </c>
      <c r="G12" s="74" t="e">
        <f t="shared" si="4"/>
        <v>#REF!</v>
      </c>
      <c r="H12" s="94">
        <v>12906652</v>
      </c>
    </row>
    <row r="13" ht="24.95" customHeight="true" spans="1:8">
      <c r="A13" s="54" t="s">
        <v>19</v>
      </c>
      <c r="B13" s="73" t="e">
        <f>#REF!</f>
        <v>#REF!</v>
      </c>
      <c r="C13" s="74" t="e">
        <f t="shared" si="3"/>
        <v>#REF!</v>
      </c>
      <c r="D13" s="73" t="e">
        <f>#REF!</f>
        <v>#REF!</v>
      </c>
      <c r="E13" s="90" t="e">
        <f t="shared" si="1"/>
        <v>#REF!</v>
      </c>
      <c r="F13" s="73" t="e">
        <f t="shared" si="2"/>
        <v>#REF!</v>
      </c>
      <c r="G13" s="74" t="e">
        <f t="shared" si="4"/>
        <v>#REF!</v>
      </c>
      <c r="H13" s="94">
        <v>12906652</v>
      </c>
    </row>
    <row r="14" ht="24.95" customHeight="true" spans="1:8">
      <c r="A14" s="54" t="s">
        <v>20</v>
      </c>
      <c r="B14" s="73" t="e">
        <f>#REF!</f>
        <v>#REF!</v>
      </c>
      <c r="C14" s="74" t="e">
        <f t="shared" si="3"/>
        <v>#REF!</v>
      </c>
      <c r="D14" s="73" t="e">
        <f>#REF!</f>
        <v>#REF!</v>
      </c>
      <c r="E14" s="90" t="e">
        <f t="shared" si="1"/>
        <v>#REF!</v>
      </c>
      <c r="F14" s="73" t="e">
        <f t="shared" si="2"/>
        <v>#REF!</v>
      </c>
      <c r="G14" s="74" t="e">
        <f t="shared" si="4"/>
        <v>#REF!</v>
      </c>
      <c r="H14" s="94">
        <v>12906652</v>
      </c>
    </row>
    <row r="15" ht="24.95" customHeight="true" spans="1:8">
      <c r="A15" s="54" t="s">
        <v>21</v>
      </c>
      <c r="B15" s="73" t="e">
        <f>#REF!</f>
        <v>#REF!</v>
      </c>
      <c r="C15" s="74" t="e">
        <f t="shared" si="3"/>
        <v>#REF!</v>
      </c>
      <c r="D15" s="73" t="e">
        <f>#REF!</f>
        <v>#REF!</v>
      </c>
      <c r="E15" s="90" t="e">
        <f t="shared" si="1"/>
        <v>#REF!</v>
      </c>
      <c r="F15" s="73" t="e">
        <f t="shared" si="2"/>
        <v>#REF!</v>
      </c>
      <c r="G15" s="74" t="e">
        <f t="shared" si="4"/>
        <v>#REF!</v>
      </c>
      <c r="H15" s="94">
        <v>12906652</v>
      </c>
    </row>
    <row r="16" ht="24.95" customHeight="true" spans="1:8">
      <c r="A16" s="54" t="s">
        <v>22</v>
      </c>
      <c r="B16" s="73" t="e">
        <f>#REF!</f>
        <v>#REF!</v>
      </c>
      <c r="C16" s="74" t="e">
        <f t="shared" si="3"/>
        <v>#REF!</v>
      </c>
      <c r="D16" s="73" t="e">
        <f>#REF!</f>
        <v>#REF!</v>
      </c>
      <c r="E16" s="90" t="e">
        <f t="shared" si="1"/>
        <v>#REF!</v>
      </c>
      <c r="F16" s="73" t="e">
        <f t="shared" si="2"/>
        <v>#REF!</v>
      </c>
      <c r="G16" s="74" t="e">
        <f t="shared" si="4"/>
        <v>#REF!</v>
      </c>
      <c r="H16" s="94">
        <v>12906652</v>
      </c>
    </row>
    <row r="17" ht="24.95" customHeight="true" spans="1:8">
      <c r="A17" s="54" t="s">
        <v>23</v>
      </c>
      <c r="B17" s="73" t="e">
        <f>#REF!</f>
        <v>#REF!</v>
      </c>
      <c r="C17" s="74" t="e">
        <f t="shared" si="3"/>
        <v>#REF!</v>
      </c>
      <c r="D17" s="73" t="e">
        <f>#REF!</f>
        <v>#REF!</v>
      </c>
      <c r="E17" s="90" t="e">
        <f t="shared" si="1"/>
        <v>#REF!</v>
      </c>
      <c r="F17" s="73" t="e">
        <f t="shared" si="2"/>
        <v>#REF!</v>
      </c>
      <c r="G17" s="74" t="e">
        <f t="shared" si="4"/>
        <v>#REF!</v>
      </c>
      <c r="H17" s="94">
        <v>12906652</v>
      </c>
    </row>
    <row r="18" ht="24.95" customHeight="true" spans="1:8">
      <c r="A18" s="54" t="s">
        <v>24</v>
      </c>
      <c r="B18" s="73" t="e">
        <f>#REF!</f>
        <v>#REF!</v>
      </c>
      <c r="C18" s="74" t="e">
        <f t="shared" si="3"/>
        <v>#REF!</v>
      </c>
      <c r="D18" s="73" t="e">
        <f>#REF!</f>
        <v>#REF!</v>
      </c>
      <c r="E18" s="90" t="e">
        <f t="shared" si="1"/>
        <v>#REF!</v>
      </c>
      <c r="F18" s="73" t="e">
        <f t="shared" si="2"/>
        <v>#REF!</v>
      </c>
      <c r="G18" s="74" t="e">
        <f t="shared" si="4"/>
        <v>#REF!</v>
      </c>
      <c r="H18" s="94">
        <v>12906652</v>
      </c>
    </row>
    <row r="19" ht="24.95" customHeight="true" spans="1:8">
      <c r="A19" s="54" t="s">
        <v>25</v>
      </c>
      <c r="B19" s="73" t="e">
        <f>#REF!</f>
        <v>#REF!</v>
      </c>
      <c r="C19" s="74" t="e">
        <f t="shared" si="3"/>
        <v>#REF!</v>
      </c>
      <c r="D19" s="73" t="e">
        <f>#REF!</f>
        <v>#REF!</v>
      </c>
      <c r="E19" s="90" t="e">
        <f t="shared" si="1"/>
        <v>#REF!</v>
      </c>
      <c r="F19" s="73" t="e">
        <f t="shared" si="2"/>
        <v>#REF!</v>
      </c>
      <c r="G19" s="74" t="e">
        <f t="shared" si="4"/>
        <v>#REF!</v>
      </c>
      <c r="H19" s="94">
        <v>12906652</v>
      </c>
    </row>
    <row r="20" ht="24.95" customHeight="true" spans="1:8">
      <c r="A20" s="54" t="s">
        <v>26</v>
      </c>
      <c r="B20" s="73" t="e">
        <f>#REF!</f>
        <v>#REF!</v>
      </c>
      <c r="C20" s="74" t="e">
        <f t="shared" si="3"/>
        <v>#REF!</v>
      </c>
      <c r="D20" s="73" t="e">
        <f>#REF!</f>
        <v>#REF!</v>
      </c>
      <c r="E20" s="90" t="e">
        <f t="shared" si="1"/>
        <v>#REF!</v>
      </c>
      <c r="F20" s="73" t="e">
        <f t="shared" si="2"/>
        <v>#REF!</v>
      </c>
      <c r="G20" s="74" t="e">
        <f t="shared" si="4"/>
        <v>#REF!</v>
      </c>
      <c r="H20" s="94">
        <v>12906652</v>
      </c>
    </row>
    <row r="21" ht="24.95" customHeight="true" spans="1:8">
      <c r="A21" s="54" t="s">
        <v>27</v>
      </c>
      <c r="B21" s="73" t="e">
        <f>#REF!</f>
        <v>#REF!</v>
      </c>
      <c r="C21" s="74" t="e">
        <f t="shared" si="3"/>
        <v>#REF!</v>
      </c>
      <c r="D21" s="73" t="e">
        <f>#REF!</f>
        <v>#REF!</v>
      </c>
      <c r="E21" s="90" t="e">
        <f t="shared" si="1"/>
        <v>#REF!</v>
      </c>
      <c r="F21" s="73" t="e">
        <f t="shared" si="2"/>
        <v>#REF!</v>
      </c>
      <c r="G21" s="74" t="e">
        <f t="shared" si="4"/>
        <v>#REF!</v>
      </c>
      <c r="H21" s="94">
        <v>12906652</v>
      </c>
    </row>
    <row r="22" ht="24.95" customHeight="true" spans="1:8">
      <c r="A22" s="54" t="s">
        <v>28</v>
      </c>
      <c r="B22" s="73" t="e">
        <f>#REF!</f>
        <v>#REF!</v>
      </c>
      <c r="C22" s="74" t="e">
        <f t="shared" si="3"/>
        <v>#REF!</v>
      </c>
      <c r="D22" s="73" t="e">
        <f>#REF!</f>
        <v>#REF!</v>
      </c>
      <c r="E22" s="90" t="e">
        <f t="shared" si="1"/>
        <v>#REF!</v>
      </c>
      <c r="F22" s="73" t="e">
        <f t="shared" si="2"/>
        <v>#REF!</v>
      </c>
      <c r="G22" s="74" t="e">
        <f t="shared" si="4"/>
        <v>#REF!</v>
      </c>
      <c r="H22" s="94">
        <v>12906652</v>
      </c>
    </row>
    <row r="23" ht="24.95" customHeight="true" spans="1:8">
      <c r="A23" s="77" t="s">
        <v>29</v>
      </c>
      <c r="B23" s="78" t="e">
        <f>#REF!</f>
        <v>#REF!</v>
      </c>
      <c r="C23" s="70" t="e">
        <f t="shared" si="3"/>
        <v>#REF!</v>
      </c>
      <c r="D23" s="78" t="e">
        <f>#REF!</f>
        <v>#REF!</v>
      </c>
      <c r="E23" s="89" t="e">
        <f t="shared" si="1"/>
        <v>#REF!</v>
      </c>
      <c r="F23" s="78" t="e">
        <f t="shared" si="2"/>
        <v>#REF!</v>
      </c>
      <c r="G23" s="70"/>
      <c r="H23" s="94"/>
    </row>
    <row r="24" ht="24.95" customHeight="true" spans="1:8">
      <c r="A24" s="77" t="s">
        <v>30</v>
      </c>
      <c r="B24" s="78" t="e">
        <f>#REF!</f>
        <v>#REF!</v>
      </c>
      <c r="C24" s="70" t="e">
        <f t="shared" si="3"/>
        <v>#REF!</v>
      </c>
      <c r="D24" s="78" t="e">
        <f>#REF!</f>
        <v>#REF!</v>
      </c>
      <c r="E24" s="89" t="e">
        <f t="shared" si="1"/>
        <v>#REF!</v>
      </c>
      <c r="F24" s="78" t="e">
        <f t="shared" si="2"/>
        <v>#REF!</v>
      </c>
      <c r="G24" s="70" t="e">
        <f>F24/F$6*100</f>
        <v>#REF!</v>
      </c>
      <c r="H24" s="93">
        <v>12906652</v>
      </c>
    </row>
    <row r="25" ht="24.95" customHeight="true" spans="1:8">
      <c r="A25" s="77" t="s">
        <v>31</v>
      </c>
      <c r="B25" s="76">
        <f>SUM(B26:B27)</f>
        <v>194386</v>
      </c>
      <c r="C25" s="70" t="e">
        <f t="shared" si="3"/>
        <v>#REF!</v>
      </c>
      <c r="D25" s="76"/>
      <c r="E25" s="89"/>
      <c r="F25" s="76">
        <f>SUM(F26:F27)</f>
        <v>194386</v>
      </c>
      <c r="G25" s="70" t="e">
        <f>F25/F$6*100</f>
        <v>#REF!</v>
      </c>
      <c r="H25" s="93"/>
    </row>
    <row r="26" ht="24.95" customHeight="true" spans="1:8">
      <c r="A26" s="54" t="s">
        <v>32</v>
      </c>
      <c r="B26" s="73">
        <v>158500</v>
      </c>
      <c r="C26" s="74" t="e">
        <f t="shared" si="3"/>
        <v>#REF!</v>
      </c>
      <c r="D26" s="76"/>
      <c r="E26" s="89"/>
      <c r="F26" s="73">
        <v>158500</v>
      </c>
      <c r="G26" s="74" t="e">
        <f>F26/F$6*100</f>
        <v>#REF!</v>
      </c>
      <c r="H26" s="95"/>
    </row>
    <row r="27" ht="24.95" customHeight="true" spans="1:8">
      <c r="A27" s="54" t="s">
        <v>33</v>
      </c>
      <c r="B27" s="73">
        <v>35886</v>
      </c>
      <c r="C27" s="74" t="e">
        <f t="shared" si="3"/>
        <v>#REF!</v>
      </c>
      <c r="D27" s="76"/>
      <c r="E27" s="89"/>
      <c r="F27" s="73">
        <v>35886</v>
      </c>
      <c r="G27" s="74" t="e">
        <f>F27/F$6*100</f>
        <v>#REF!</v>
      </c>
      <c r="H27" s="95"/>
    </row>
  </sheetData>
  <mergeCells count="6">
    <mergeCell ref="A2:H2"/>
    <mergeCell ref="B4:C4"/>
    <mergeCell ref="F4:G4"/>
    <mergeCell ref="A4:A5"/>
    <mergeCell ref="D4:D5"/>
    <mergeCell ref="E4:E5"/>
  </mergeCells>
  <printOptions horizontalCentered="true"/>
  <pageMargins left="0.708333333333333" right="0.708333333333333" top="0.904861111111111" bottom="0.550694444444444" header="0.354166666666667" footer="0.393055555555556"/>
  <pageSetup paperSize="8" scale="110" fitToHeight="0" orientation="landscape"/>
  <headerFooter/>
  <colBreaks count="1" manualBreakCount="1">
    <brk id="7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62"/>
  <sheetViews>
    <sheetView view="pageBreakPreview" zoomScaleNormal="100" zoomScaleSheetLayoutView="100" workbookViewId="0">
      <pane ySplit="2" topLeftCell="A15" activePane="bottomLeft" state="frozen"/>
      <selection/>
      <selection pane="bottomLeft" activeCell="C21" sqref="C21"/>
    </sheetView>
  </sheetViews>
  <sheetFormatPr defaultColWidth="9" defaultRowHeight="13.5" outlineLevelCol="5"/>
  <cols>
    <col min="1" max="1" width="7.5" customWidth="true"/>
    <col min="2" max="2" width="14.25" customWidth="true"/>
    <col min="3" max="3" width="33.875" customWidth="true"/>
    <col min="4" max="4" width="30.875" customWidth="true"/>
    <col min="5" max="5" width="24.5" hidden="true" customWidth="true"/>
    <col min="6" max="6" width="19" customWidth="true"/>
  </cols>
  <sheetData>
    <row r="1" ht="39" customHeight="true" spans="3:5">
      <c r="C1" s="46" t="s">
        <v>34</v>
      </c>
      <c r="D1" s="46"/>
      <c r="E1" s="46"/>
    </row>
    <row r="2" ht="48" customHeight="true" spans="1:6">
      <c r="A2" s="47" t="s">
        <v>35</v>
      </c>
      <c r="B2" s="47" t="s">
        <v>36</v>
      </c>
      <c r="C2" s="47" t="s">
        <v>37</v>
      </c>
      <c r="D2" s="47" t="s">
        <v>38</v>
      </c>
      <c r="E2" s="52" t="s">
        <v>39</v>
      </c>
      <c r="F2" s="47" t="s">
        <v>40</v>
      </c>
    </row>
    <row r="3" ht="48" customHeight="true" spans="1:6">
      <c r="A3" s="48">
        <v>1</v>
      </c>
      <c r="B3" s="49" t="s">
        <v>41</v>
      </c>
      <c r="C3" s="50" t="s">
        <v>42</v>
      </c>
      <c r="D3" s="51" t="s">
        <v>43</v>
      </c>
      <c r="E3" s="53">
        <v>65000</v>
      </c>
      <c r="F3" s="54"/>
    </row>
    <row r="4" ht="48" customHeight="true" spans="1:6">
      <c r="A4" s="48">
        <v>2</v>
      </c>
      <c r="B4" s="49" t="s">
        <v>41</v>
      </c>
      <c r="C4" s="50" t="s">
        <v>44</v>
      </c>
      <c r="D4" s="51" t="s">
        <v>45</v>
      </c>
      <c r="E4" s="53">
        <v>35000</v>
      </c>
      <c r="F4" s="54"/>
    </row>
    <row r="5" ht="48" customHeight="true" spans="1:6">
      <c r="A5" s="48">
        <v>3</v>
      </c>
      <c r="B5" s="49" t="s">
        <v>46</v>
      </c>
      <c r="C5" s="50" t="s">
        <v>47</v>
      </c>
      <c r="D5" s="51" t="s">
        <v>48</v>
      </c>
      <c r="E5" s="53">
        <v>290000</v>
      </c>
      <c r="F5" s="54"/>
    </row>
    <row r="6" ht="48" customHeight="true" spans="1:6">
      <c r="A6" s="48">
        <v>4</v>
      </c>
      <c r="B6" s="49" t="s">
        <v>46</v>
      </c>
      <c r="C6" s="50" t="s">
        <v>49</v>
      </c>
      <c r="D6" s="51" t="s">
        <v>50</v>
      </c>
      <c r="E6" s="53">
        <v>153000</v>
      </c>
      <c r="F6" s="54"/>
    </row>
    <row r="7" ht="48" customHeight="true" spans="1:6">
      <c r="A7" s="48">
        <v>5</v>
      </c>
      <c r="B7" s="49" t="s">
        <v>46</v>
      </c>
      <c r="C7" s="50" t="s">
        <v>51</v>
      </c>
      <c r="D7" s="51" t="s">
        <v>48</v>
      </c>
      <c r="E7" s="53">
        <v>39300</v>
      </c>
      <c r="F7" s="54"/>
    </row>
    <row r="8" ht="48" customHeight="true" spans="1:6">
      <c r="A8" s="48">
        <v>6</v>
      </c>
      <c r="B8" s="49" t="s">
        <v>46</v>
      </c>
      <c r="C8" s="50" t="s">
        <v>52</v>
      </c>
      <c r="D8" s="51" t="s">
        <v>53</v>
      </c>
      <c r="E8" s="53">
        <v>20000</v>
      </c>
      <c r="F8" s="54"/>
    </row>
    <row r="9" ht="48" customHeight="true" spans="1:6">
      <c r="A9" s="48">
        <v>7</v>
      </c>
      <c r="B9" s="49" t="s">
        <v>46</v>
      </c>
      <c r="C9" s="50" t="s">
        <v>54</v>
      </c>
      <c r="D9" s="51" t="s">
        <v>48</v>
      </c>
      <c r="E9" s="53">
        <v>83000</v>
      </c>
      <c r="F9" s="54"/>
    </row>
    <row r="10" ht="48" customHeight="true" spans="1:6">
      <c r="A10" s="48">
        <v>8</v>
      </c>
      <c r="B10" s="49" t="s">
        <v>46</v>
      </c>
      <c r="C10" s="50" t="s">
        <v>55</v>
      </c>
      <c r="D10" s="51" t="s">
        <v>56</v>
      </c>
      <c r="E10" s="53">
        <v>37100</v>
      </c>
      <c r="F10" s="54"/>
    </row>
    <row r="11" ht="48" customHeight="true" spans="1:6">
      <c r="A11" s="48">
        <v>9</v>
      </c>
      <c r="B11" s="49" t="s">
        <v>46</v>
      </c>
      <c r="C11" s="50" t="s">
        <v>57</v>
      </c>
      <c r="D11" s="51" t="s">
        <v>56</v>
      </c>
      <c r="E11" s="55">
        <v>45800</v>
      </c>
      <c r="F11" s="54"/>
    </row>
    <row r="12" ht="48" customHeight="true" spans="1:6">
      <c r="A12" s="48">
        <v>10</v>
      </c>
      <c r="B12" s="49" t="s">
        <v>46</v>
      </c>
      <c r="C12" s="50" t="s">
        <v>58</v>
      </c>
      <c r="D12" s="51" t="s">
        <v>48</v>
      </c>
      <c r="E12" s="53">
        <v>300000</v>
      </c>
      <c r="F12" s="54"/>
    </row>
    <row r="13" ht="48" customHeight="true" spans="1:6">
      <c r="A13" s="48">
        <v>11</v>
      </c>
      <c r="B13" s="49" t="s">
        <v>46</v>
      </c>
      <c r="C13" s="50" t="s">
        <v>59</v>
      </c>
      <c r="D13" s="51" t="s">
        <v>60</v>
      </c>
      <c r="E13" s="53">
        <v>555000</v>
      </c>
      <c r="F13" s="54"/>
    </row>
    <row r="14" ht="72.95" customHeight="true" spans="1:6">
      <c r="A14" s="48">
        <v>12</v>
      </c>
      <c r="B14" s="49" t="s">
        <v>46</v>
      </c>
      <c r="C14" s="50" t="s">
        <v>61</v>
      </c>
      <c r="D14" s="51" t="s">
        <v>43</v>
      </c>
      <c r="E14" s="53">
        <v>174700</v>
      </c>
      <c r="F14" s="54"/>
    </row>
    <row r="15" ht="48" customHeight="true" spans="1:6">
      <c r="A15" s="48">
        <v>13</v>
      </c>
      <c r="B15" s="49" t="s">
        <v>46</v>
      </c>
      <c r="C15" s="50" t="s">
        <v>62</v>
      </c>
      <c r="D15" s="51" t="s">
        <v>63</v>
      </c>
      <c r="E15" s="55">
        <v>52500</v>
      </c>
      <c r="F15" s="54"/>
    </row>
    <row r="16" ht="48" customHeight="true" spans="1:6">
      <c r="A16" s="48">
        <v>14</v>
      </c>
      <c r="B16" s="49" t="s">
        <v>46</v>
      </c>
      <c r="C16" s="50" t="s">
        <v>64</v>
      </c>
      <c r="D16" s="51" t="s">
        <v>65</v>
      </c>
      <c r="E16" s="53">
        <v>5000</v>
      </c>
      <c r="F16" s="54"/>
    </row>
    <row r="17" ht="48" customHeight="true" spans="1:6">
      <c r="A17" s="48">
        <v>15</v>
      </c>
      <c r="B17" s="49" t="s">
        <v>46</v>
      </c>
      <c r="C17" s="50" t="s">
        <v>66</v>
      </c>
      <c r="D17" s="51" t="s">
        <v>67</v>
      </c>
      <c r="E17" s="53">
        <v>60000</v>
      </c>
      <c r="F17" s="54"/>
    </row>
    <row r="18" ht="48" customHeight="true" spans="1:6">
      <c r="A18" s="48">
        <v>16</v>
      </c>
      <c r="B18" s="49" t="s">
        <v>46</v>
      </c>
      <c r="C18" s="50" t="s">
        <v>68</v>
      </c>
      <c r="D18" s="51" t="s">
        <v>50</v>
      </c>
      <c r="E18" s="53">
        <v>50000</v>
      </c>
      <c r="F18" s="54"/>
    </row>
    <row r="19" ht="48" customHeight="true" spans="1:6">
      <c r="A19" s="48">
        <v>17</v>
      </c>
      <c r="B19" s="49" t="s">
        <v>46</v>
      </c>
      <c r="C19" s="50" t="s">
        <v>69</v>
      </c>
      <c r="D19" s="51" t="s">
        <v>70</v>
      </c>
      <c r="E19" s="53">
        <v>10000</v>
      </c>
      <c r="F19" s="54"/>
    </row>
    <row r="20" ht="48" customHeight="true" spans="1:6">
      <c r="A20" s="48">
        <v>18</v>
      </c>
      <c r="B20" s="49" t="s">
        <v>71</v>
      </c>
      <c r="C20" s="50" t="s">
        <v>72</v>
      </c>
      <c r="D20" s="51" t="s">
        <v>73</v>
      </c>
      <c r="E20" s="53">
        <v>7300</v>
      </c>
      <c r="F20" s="54"/>
    </row>
    <row r="21" ht="48" customHeight="true" spans="1:6">
      <c r="A21" s="48">
        <v>19</v>
      </c>
      <c r="B21" s="49" t="s">
        <v>71</v>
      </c>
      <c r="C21" s="50" t="s">
        <v>74</v>
      </c>
      <c r="D21" s="51" t="s">
        <v>75</v>
      </c>
      <c r="E21" s="53">
        <v>16900</v>
      </c>
      <c r="F21" s="54"/>
    </row>
    <row r="22" ht="48" customHeight="true" spans="1:6">
      <c r="A22" s="48">
        <v>20</v>
      </c>
      <c r="B22" s="49" t="s">
        <v>71</v>
      </c>
      <c r="C22" s="50" t="s">
        <v>76</v>
      </c>
      <c r="D22" s="51" t="s">
        <v>77</v>
      </c>
      <c r="E22" s="53">
        <v>57300</v>
      </c>
      <c r="F22" s="54"/>
    </row>
    <row r="23" ht="48" customHeight="true" spans="1:6">
      <c r="A23" s="48">
        <v>21</v>
      </c>
      <c r="B23" s="49" t="s">
        <v>71</v>
      </c>
      <c r="C23" s="50" t="s">
        <v>78</v>
      </c>
      <c r="D23" s="51" t="s">
        <v>79</v>
      </c>
      <c r="E23" s="53">
        <v>2300</v>
      </c>
      <c r="F23" s="54"/>
    </row>
    <row r="24" ht="31.5" spans="1:6">
      <c r="A24" s="48">
        <v>22</v>
      </c>
      <c r="B24" s="49" t="s">
        <v>80</v>
      </c>
      <c r="C24" s="50" t="s">
        <v>81</v>
      </c>
      <c r="D24" s="51" t="s">
        <v>82</v>
      </c>
      <c r="E24" s="53">
        <v>60000</v>
      </c>
      <c r="F24" s="54"/>
    </row>
    <row r="25" ht="48" customHeight="true" spans="1:6">
      <c r="A25" s="48">
        <v>23</v>
      </c>
      <c r="B25" s="49" t="s">
        <v>80</v>
      </c>
      <c r="C25" s="50" t="s">
        <v>83</v>
      </c>
      <c r="D25" s="51" t="s">
        <v>84</v>
      </c>
      <c r="E25" s="53">
        <v>4600</v>
      </c>
      <c r="F25" s="54"/>
    </row>
    <row r="26" ht="48" customHeight="true" spans="1:6">
      <c r="A26" s="48">
        <v>24</v>
      </c>
      <c r="B26" s="49" t="s">
        <v>80</v>
      </c>
      <c r="C26" s="50" t="s">
        <v>85</v>
      </c>
      <c r="D26" s="51" t="s">
        <v>86</v>
      </c>
      <c r="E26" s="53">
        <v>1600</v>
      </c>
      <c r="F26" s="54"/>
    </row>
    <row r="27" ht="48" customHeight="true" spans="1:6">
      <c r="A27" s="48">
        <v>25</v>
      </c>
      <c r="B27" s="49" t="s">
        <v>80</v>
      </c>
      <c r="C27" s="50" t="s">
        <v>87</v>
      </c>
      <c r="D27" s="51" t="s">
        <v>88</v>
      </c>
      <c r="E27" s="53">
        <v>4500</v>
      </c>
      <c r="F27" s="54"/>
    </row>
    <row r="28" ht="48" customHeight="true" spans="1:6">
      <c r="A28" s="48">
        <v>26</v>
      </c>
      <c r="B28" s="49" t="s">
        <v>89</v>
      </c>
      <c r="C28" s="50" t="s">
        <v>90</v>
      </c>
      <c r="D28" s="51" t="s">
        <v>91</v>
      </c>
      <c r="E28" s="53">
        <v>632800</v>
      </c>
      <c r="F28" s="54"/>
    </row>
    <row r="29" ht="48" customHeight="true" spans="1:6">
      <c r="A29" s="48">
        <v>27</v>
      </c>
      <c r="B29" s="49" t="s">
        <v>89</v>
      </c>
      <c r="C29" s="50" t="s">
        <v>92</v>
      </c>
      <c r="D29" s="51" t="s">
        <v>91</v>
      </c>
      <c r="E29" s="53">
        <v>409600</v>
      </c>
      <c r="F29" s="54"/>
    </row>
    <row r="30" ht="48" customHeight="true" spans="1:6">
      <c r="A30" s="48">
        <v>28</v>
      </c>
      <c r="B30" s="49" t="s">
        <v>89</v>
      </c>
      <c r="C30" s="50" t="s">
        <v>93</v>
      </c>
      <c r="D30" s="51" t="s">
        <v>91</v>
      </c>
      <c r="E30" s="53">
        <v>90500</v>
      </c>
      <c r="F30" s="54"/>
    </row>
    <row r="31" ht="48" customHeight="true" spans="1:6">
      <c r="A31" s="48">
        <v>29</v>
      </c>
      <c r="B31" s="49" t="s">
        <v>89</v>
      </c>
      <c r="C31" s="50" t="s">
        <v>94</v>
      </c>
      <c r="D31" s="51" t="s">
        <v>95</v>
      </c>
      <c r="E31" s="53">
        <v>8000</v>
      </c>
      <c r="F31" s="54"/>
    </row>
    <row r="32" ht="48" customHeight="true" spans="1:6">
      <c r="A32" s="48">
        <v>30</v>
      </c>
      <c r="B32" s="49" t="s">
        <v>89</v>
      </c>
      <c r="C32" s="50" t="s">
        <v>96</v>
      </c>
      <c r="D32" s="51" t="s">
        <v>97</v>
      </c>
      <c r="E32" s="53">
        <v>86000</v>
      </c>
      <c r="F32" s="54"/>
    </row>
    <row r="33" ht="48" customHeight="true" spans="1:6">
      <c r="A33" s="48">
        <v>31</v>
      </c>
      <c r="B33" s="49" t="s">
        <v>89</v>
      </c>
      <c r="C33" s="50" t="s">
        <v>98</v>
      </c>
      <c r="D33" s="51" t="s">
        <v>99</v>
      </c>
      <c r="E33" s="53">
        <v>30000</v>
      </c>
      <c r="F33" s="54"/>
    </row>
    <row r="34" ht="48" customHeight="true" spans="1:6">
      <c r="A34" s="48">
        <v>32</v>
      </c>
      <c r="B34" s="49" t="s">
        <v>89</v>
      </c>
      <c r="C34" s="50" t="s">
        <v>100</v>
      </c>
      <c r="D34" s="51" t="s">
        <v>101</v>
      </c>
      <c r="E34" s="53">
        <v>30000</v>
      </c>
      <c r="F34" s="54"/>
    </row>
    <row r="35" ht="48" customHeight="true" spans="1:6">
      <c r="A35" s="48">
        <v>33</v>
      </c>
      <c r="B35" s="49" t="s">
        <v>89</v>
      </c>
      <c r="C35" s="50" t="s">
        <v>102</v>
      </c>
      <c r="D35" s="51" t="s">
        <v>103</v>
      </c>
      <c r="E35" s="53">
        <v>232600</v>
      </c>
      <c r="F35" s="54"/>
    </row>
    <row r="36" ht="48" customHeight="true" spans="1:6">
      <c r="A36" s="48">
        <v>34</v>
      </c>
      <c r="B36" s="49" t="s">
        <v>89</v>
      </c>
      <c r="C36" s="50" t="s">
        <v>104</v>
      </c>
      <c r="D36" s="51" t="s">
        <v>105</v>
      </c>
      <c r="E36" s="53">
        <v>4000</v>
      </c>
      <c r="F36" s="54"/>
    </row>
    <row r="37" ht="48" customHeight="true" spans="1:6">
      <c r="A37" s="48">
        <v>35</v>
      </c>
      <c r="B37" s="49" t="s">
        <v>89</v>
      </c>
      <c r="C37" s="50" t="s">
        <v>106</v>
      </c>
      <c r="D37" s="51" t="s">
        <v>107</v>
      </c>
      <c r="E37" s="53">
        <v>8000</v>
      </c>
      <c r="F37" s="54"/>
    </row>
    <row r="38" ht="48" customHeight="true" spans="1:6">
      <c r="A38" s="48">
        <v>36</v>
      </c>
      <c r="B38" s="49" t="s">
        <v>108</v>
      </c>
      <c r="C38" s="50" t="s">
        <v>109</v>
      </c>
      <c r="D38" s="51" t="s">
        <v>110</v>
      </c>
      <c r="E38" s="53">
        <v>12800</v>
      </c>
      <c r="F38" s="54"/>
    </row>
    <row r="39" ht="48" customHeight="true" spans="1:6">
      <c r="A39" s="48">
        <v>37</v>
      </c>
      <c r="B39" s="49" t="s">
        <v>108</v>
      </c>
      <c r="C39" s="50" t="s">
        <v>111</v>
      </c>
      <c r="D39" s="51" t="s">
        <v>112</v>
      </c>
      <c r="E39" s="56">
        <v>341299.74</v>
      </c>
      <c r="F39" s="54"/>
    </row>
    <row r="40" ht="48" customHeight="true" spans="1:6">
      <c r="A40" s="48">
        <v>38</v>
      </c>
      <c r="B40" s="49" t="s">
        <v>108</v>
      </c>
      <c r="C40" s="50" t="s">
        <v>113</v>
      </c>
      <c r="D40" s="51" t="s">
        <v>114</v>
      </c>
      <c r="E40" s="53">
        <v>169000</v>
      </c>
      <c r="F40" s="54"/>
    </row>
    <row r="41" ht="48" customHeight="true" spans="1:6">
      <c r="A41" s="48">
        <v>39</v>
      </c>
      <c r="B41" s="49" t="s">
        <v>108</v>
      </c>
      <c r="C41" s="50" t="s">
        <v>115</v>
      </c>
      <c r="D41" s="51" t="s">
        <v>116</v>
      </c>
      <c r="E41" s="53">
        <v>232400</v>
      </c>
      <c r="F41" s="54"/>
    </row>
    <row r="42" ht="48" customHeight="true" spans="1:6">
      <c r="A42" s="48">
        <v>40</v>
      </c>
      <c r="B42" s="49" t="s">
        <v>108</v>
      </c>
      <c r="C42" s="50" t="s">
        <v>117</v>
      </c>
      <c r="D42" s="51" t="s">
        <v>118</v>
      </c>
      <c r="E42" s="53">
        <v>315000</v>
      </c>
      <c r="F42" s="54"/>
    </row>
    <row r="43" ht="48" customHeight="true" spans="1:6">
      <c r="A43" s="48">
        <v>41</v>
      </c>
      <c r="B43" s="49" t="s">
        <v>108</v>
      </c>
      <c r="C43" s="50" t="s">
        <v>119</v>
      </c>
      <c r="D43" s="51" t="s">
        <v>112</v>
      </c>
      <c r="E43" s="53">
        <v>31900</v>
      </c>
      <c r="F43" s="54"/>
    </row>
    <row r="44" ht="48" customHeight="true" spans="1:6">
      <c r="A44" s="48">
        <v>42</v>
      </c>
      <c r="B44" s="49" t="s">
        <v>108</v>
      </c>
      <c r="C44" s="50" t="s">
        <v>120</v>
      </c>
      <c r="D44" s="51" t="s">
        <v>121</v>
      </c>
      <c r="E44" s="53">
        <v>68600</v>
      </c>
      <c r="F44" s="54"/>
    </row>
    <row r="45" ht="48" customHeight="true" spans="1:6">
      <c r="A45" s="48">
        <v>43</v>
      </c>
      <c r="B45" s="49" t="s">
        <v>108</v>
      </c>
      <c r="C45" s="50" t="s">
        <v>122</v>
      </c>
      <c r="D45" s="51" t="s">
        <v>123</v>
      </c>
      <c r="E45" s="53">
        <v>314100</v>
      </c>
      <c r="F45" s="54"/>
    </row>
    <row r="46" ht="62.1" customHeight="true" spans="1:6">
      <c r="A46" s="48">
        <v>44</v>
      </c>
      <c r="B46" s="49" t="s">
        <v>108</v>
      </c>
      <c r="C46" s="50" t="s">
        <v>124</v>
      </c>
      <c r="D46" s="51" t="s">
        <v>125</v>
      </c>
      <c r="E46" s="53">
        <v>126800</v>
      </c>
      <c r="F46" s="54"/>
    </row>
    <row r="47" ht="48" customHeight="true" spans="1:6">
      <c r="A47" s="48">
        <v>45</v>
      </c>
      <c r="B47" s="49" t="s">
        <v>108</v>
      </c>
      <c r="C47" s="50" t="s">
        <v>126</v>
      </c>
      <c r="D47" s="51" t="s">
        <v>127</v>
      </c>
      <c r="E47" s="53">
        <v>210400</v>
      </c>
      <c r="F47" s="54"/>
    </row>
    <row r="48" ht="48" customHeight="true" spans="1:6">
      <c r="A48" s="48">
        <v>46</v>
      </c>
      <c r="B48" s="49" t="s">
        <v>128</v>
      </c>
      <c r="C48" s="50" t="s">
        <v>129</v>
      </c>
      <c r="D48" s="51" t="s">
        <v>130</v>
      </c>
      <c r="E48" s="53">
        <v>113900</v>
      </c>
      <c r="F48" s="54"/>
    </row>
    <row r="49" ht="48" customHeight="true" spans="1:6">
      <c r="A49" s="48">
        <v>47</v>
      </c>
      <c r="B49" s="49" t="s">
        <v>128</v>
      </c>
      <c r="C49" s="50" t="s">
        <v>131</v>
      </c>
      <c r="D49" s="51" t="s">
        <v>132</v>
      </c>
      <c r="E49" s="53">
        <v>164700</v>
      </c>
      <c r="F49" s="54"/>
    </row>
    <row r="50" ht="31.5" spans="1:6">
      <c r="A50" s="48">
        <v>48</v>
      </c>
      <c r="B50" s="49" t="s">
        <v>128</v>
      </c>
      <c r="C50" s="50" t="s">
        <v>133</v>
      </c>
      <c r="D50" s="51" t="s">
        <v>134</v>
      </c>
      <c r="E50" s="53">
        <v>35000</v>
      </c>
      <c r="F50" s="54"/>
    </row>
    <row r="51" ht="31.5" spans="1:6">
      <c r="A51" s="48">
        <v>49</v>
      </c>
      <c r="B51" s="49" t="s">
        <v>128</v>
      </c>
      <c r="C51" s="50" t="s">
        <v>135</v>
      </c>
      <c r="D51" s="51" t="s">
        <v>136</v>
      </c>
      <c r="E51" s="53">
        <v>70000</v>
      </c>
      <c r="F51" s="54"/>
    </row>
    <row r="52" ht="48" customHeight="true" spans="1:6">
      <c r="A52" s="48">
        <v>50</v>
      </c>
      <c r="B52" s="49" t="s">
        <v>128</v>
      </c>
      <c r="C52" s="50" t="s">
        <v>137</v>
      </c>
      <c r="D52" s="51" t="s">
        <v>138</v>
      </c>
      <c r="E52" s="53">
        <v>85600</v>
      </c>
      <c r="F52" s="54"/>
    </row>
    <row r="53" ht="75" customHeight="true" spans="1:6">
      <c r="A53" s="48">
        <v>51</v>
      </c>
      <c r="B53" s="49" t="s">
        <v>128</v>
      </c>
      <c r="C53" s="50" t="s">
        <v>139</v>
      </c>
      <c r="D53" s="51" t="s">
        <v>140</v>
      </c>
      <c r="E53" s="53">
        <v>78500</v>
      </c>
      <c r="F53" s="54"/>
    </row>
    <row r="54" ht="48" customHeight="true" spans="1:6">
      <c r="A54" s="48">
        <v>52</v>
      </c>
      <c r="B54" s="49" t="s">
        <v>128</v>
      </c>
      <c r="C54" s="50" t="s">
        <v>141</v>
      </c>
      <c r="D54" s="51" t="s">
        <v>142</v>
      </c>
      <c r="E54" s="53">
        <v>5000</v>
      </c>
      <c r="F54" s="54"/>
    </row>
    <row r="55" ht="48" customHeight="true" spans="1:6">
      <c r="A55" s="48">
        <v>53</v>
      </c>
      <c r="B55" s="49" t="s">
        <v>143</v>
      </c>
      <c r="C55" s="50" t="s">
        <v>144</v>
      </c>
      <c r="D55" s="51" t="s">
        <v>145</v>
      </c>
      <c r="E55" s="53">
        <v>332900</v>
      </c>
      <c r="F55" s="54"/>
    </row>
    <row r="56" ht="48" customHeight="true" spans="1:6">
      <c r="A56" s="48">
        <v>54</v>
      </c>
      <c r="B56" s="49" t="s">
        <v>143</v>
      </c>
      <c r="C56" s="50" t="s">
        <v>146</v>
      </c>
      <c r="D56" s="51" t="s">
        <v>147</v>
      </c>
      <c r="E56" s="53">
        <v>310000</v>
      </c>
      <c r="F56" s="54"/>
    </row>
    <row r="57" ht="48" customHeight="true" spans="1:6">
      <c r="A57" s="48">
        <v>55</v>
      </c>
      <c r="B57" s="49" t="s">
        <v>143</v>
      </c>
      <c r="C57" s="50" t="s">
        <v>148</v>
      </c>
      <c r="D57" s="51" t="s">
        <v>149</v>
      </c>
      <c r="E57" s="53">
        <v>446000</v>
      </c>
      <c r="F57" s="54"/>
    </row>
    <row r="58" ht="72" customHeight="true" spans="1:6">
      <c r="A58" s="48">
        <v>56</v>
      </c>
      <c r="B58" s="49" t="s">
        <v>143</v>
      </c>
      <c r="C58" s="50" t="s">
        <v>150</v>
      </c>
      <c r="D58" s="51" t="s">
        <v>151</v>
      </c>
      <c r="E58" s="53">
        <v>55400</v>
      </c>
      <c r="F58" s="54"/>
    </row>
    <row r="59" ht="48" customHeight="true" spans="1:6">
      <c r="A59" s="48">
        <v>57</v>
      </c>
      <c r="B59" s="49" t="s">
        <v>143</v>
      </c>
      <c r="C59" s="50" t="s">
        <v>152</v>
      </c>
      <c r="D59" s="51" t="s">
        <v>153</v>
      </c>
      <c r="E59" s="53">
        <v>5700</v>
      </c>
      <c r="F59" s="54"/>
    </row>
    <row r="60" ht="48" customHeight="true" spans="1:6">
      <c r="A60" s="48">
        <v>58</v>
      </c>
      <c r="B60" s="49" t="s">
        <v>154</v>
      </c>
      <c r="C60" s="50" t="s">
        <v>155</v>
      </c>
      <c r="D60" s="51" t="s">
        <v>156</v>
      </c>
      <c r="E60" s="53">
        <v>40000</v>
      </c>
      <c r="F60" s="54"/>
    </row>
    <row r="61" ht="48" customHeight="true" spans="1:6">
      <c r="A61" s="48">
        <v>59</v>
      </c>
      <c r="B61" s="49" t="s">
        <v>157</v>
      </c>
      <c r="C61" s="50" t="s">
        <v>158</v>
      </c>
      <c r="D61" s="51" t="s">
        <v>159</v>
      </c>
      <c r="E61" s="53">
        <v>88000</v>
      </c>
      <c r="F61" s="54"/>
    </row>
    <row r="62" ht="48" customHeight="true" spans="1:6">
      <c r="A62" s="48">
        <v>60</v>
      </c>
      <c r="B62" s="49" t="s">
        <v>157</v>
      </c>
      <c r="C62" s="50" t="s">
        <v>160</v>
      </c>
      <c r="D62" s="51" t="s">
        <v>161</v>
      </c>
      <c r="E62" s="53">
        <v>41400</v>
      </c>
      <c r="F62" s="54"/>
    </row>
  </sheetData>
  <mergeCells count="1">
    <mergeCell ref="C1:E1"/>
  </mergeCells>
  <conditionalFormatting sqref="C2:C62">
    <cfRule type="duplicateValues" dxfId="0" priority="1"/>
  </conditionalFormatting>
  <printOptions horizontalCentered="true"/>
  <pageMargins left="0.751388888888889" right="0.751388888888889" top="1" bottom="1" header="0.5" footer="0.5"/>
  <pageSetup paperSize="9" scale="83" fitToHeight="0" orientation="portrait"/>
  <headerFooter/>
  <rowBreaks count="4" manualBreakCount="4">
    <brk id="22" max="5" man="1"/>
    <brk id="44" max="5" man="1"/>
    <brk id="66" max="16383" man="1"/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2"/>
  <sheetViews>
    <sheetView workbookViewId="0">
      <selection activeCell="A2" sqref="A2:F2"/>
    </sheetView>
  </sheetViews>
  <sheetFormatPr defaultColWidth="9" defaultRowHeight="13.5" outlineLevelCol="5"/>
  <cols>
    <col min="2" max="2" width="10.125" customWidth="true"/>
    <col min="3" max="3" width="19" customWidth="true"/>
    <col min="4" max="4" width="14" customWidth="true"/>
    <col min="5" max="5" width="20.125" customWidth="true"/>
    <col min="6" max="6" width="26.25" customWidth="true"/>
  </cols>
  <sheetData>
    <row r="1" ht="14.25" spans="1:6">
      <c r="A1" s="20" t="s">
        <v>162</v>
      </c>
      <c r="B1" s="20"/>
      <c r="C1" s="20"/>
      <c r="D1" s="20"/>
      <c r="E1" s="20"/>
      <c r="F1" s="20"/>
    </row>
    <row r="2" ht="36" customHeight="true" spans="1:6">
      <c r="A2" s="21" t="s">
        <v>163</v>
      </c>
      <c r="B2" s="21"/>
      <c r="C2" s="21"/>
      <c r="D2" s="21"/>
      <c r="E2" s="21"/>
      <c r="F2" s="21"/>
    </row>
    <row r="3" ht="37" customHeight="true" spans="1:6">
      <c r="A3" s="22" t="s">
        <v>37</v>
      </c>
      <c r="B3" s="22"/>
      <c r="C3" s="22" t="s">
        <v>164</v>
      </c>
      <c r="D3" s="22"/>
      <c r="E3" s="22"/>
      <c r="F3" s="22"/>
    </row>
    <row r="4" ht="42" customHeight="true" spans="1:6">
      <c r="A4" s="29" t="s">
        <v>165</v>
      </c>
      <c r="B4" s="29"/>
      <c r="C4" s="22" t="s">
        <v>166</v>
      </c>
      <c r="D4" s="22"/>
      <c r="E4" s="29" t="s">
        <v>167</v>
      </c>
      <c r="F4" s="29" t="s">
        <v>168</v>
      </c>
    </row>
    <row r="5" ht="32" customHeight="true" spans="1:6">
      <c r="A5" s="29" t="s">
        <v>169</v>
      </c>
      <c r="B5" s="29"/>
      <c r="C5" s="41" t="s">
        <v>170</v>
      </c>
      <c r="D5" s="41">
        <v>9944</v>
      </c>
      <c r="E5" s="41" t="s">
        <v>171</v>
      </c>
      <c r="F5" s="30">
        <v>9944</v>
      </c>
    </row>
    <row r="6" ht="28" customHeight="true" spans="1:6">
      <c r="A6" s="29"/>
      <c r="B6" s="29"/>
      <c r="C6" s="41" t="s">
        <v>172</v>
      </c>
      <c r="D6" s="30">
        <v>9944</v>
      </c>
      <c r="E6" s="41" t="s">
        <v>172</v>
      </c>
      <c r="F6" s="30">
        <v>9944</v>
      </c>
    </row>
    <row r="7" ht="24" customHeight="true" spans="1:6">
      <c r="A7" s="29"/>
      <c r="B7" s="29"/>
      <c r="C7" s="31" t="s">
        <v>173</v>
      </c>
      <c r="D7" s="24" t="s">
        <v>174</v>
      </c>
      <c r="E7" s="31" t="s">
        <v>173</v>
      </c>
      <c r="F7" s="39"/>
    </row>
    <row r="8" ht="28" customHeight="true" spans="1:6">
      <c r="A8" s="32" t="s">
        <v>175</v>
      </c>
      <c r="B8" s="31" t="s">
        <v>176</v>
      </c>
      <c r="C8" s="31"/>
      <c r="D8" s="31"/>
      <c r="E8" s="31" t="s">
        <v>177</v>
      </c>
      <c r="F8" s="31"/>
    </row>
    <row r="9" ht="146" customHeight="true" spans="1:6">
      <c r="A9" s="32"/>
      <c r="B9" s="42" t="s">
        <v>178</v>
      </c>
      <c r="C9" s="43"/>
      <c r="D9" s="44"/>
      <c r="E9" s="45" t="s">
        <v>178</v>
      </c>
      <c r="F9" s="45"/>
    </row>
    <row r="10" ht="25" customHeight="true" spans="1:6">
      <c r="A10" s="32" t="s">
        <v>179</v>
      </c>
      <c r="B10" s="29" t="s">
        <v>180</v>
      </c>
      <c r="C10" s="34" t="s">
        <v>181</v>
      </c>
      <c r="D10" s="34" t="s">
        <v>182</v>
      </c>
      <c r="E10" s="34"/>
      <c r="F10" s="31" t="s">
        <v>183</v>
      </c>
    </row>
    <row r="11" ht="31" customHeight="true" spans="1:6">
      <c r="A11" s="32"/>
      <c r="B11" s="29" t="s">
        <v>184</v>
      </c>
      <c r="C11" s="34" t="s">
        <v>185</v>
      </c>
      <c r="D11" s="35" t="s">
        <v>186</v>
      </c>
      <c r="E11" s="35"/>
      <c r="F11" s="31" t="s">
        <v>187</v>
      </c>
    </row>
    <row r="12" ht="38" customHeight="true" spans="1:6">
      <c r="A12" s="32"/>
      <c r="B12" s="29" t="s">
        <v>188</v>
      </c>
      <c r="C12" s="29" t="s">
        <v>189</v>
      </c>
      <c r="D12" s="35" t="s">
        <v>190</v>
      </c>
      <c r="E12" s="35"/>
      <c r="F12" s="31" t="s">
        <v>191</v>
      </c>
    </row>
    <row r="13" ht="43" customHeight="true" spans="1:6">
      <c r="A13" s="32"/>
      <c r="B13" s="29"/>
      <c r="C13" s="29"/>
      <c r="D13" s="35" t="s">
        <v>192</v>
      </c>
      <c r="E13" s="35"/>
      <c r="F13" s="31" t="s">
        <v>193</v>
      </c>
    </row>
    <row r="14" ht="27" customHeight="true" spans="1:6">
      <c r="A14" s="32"/>
      <c r="B14" s="29"/>
      <c r="C14" s="29"/>
      <c r="D14" s="35" t="s">
        <v>194</v>
      </c>
      <c r="E14" s="35"/>
      <c r="F14" s="31" t="s">
        <v>195</v>
      </c>
    </row>
    <row r="15" ht="27" customHeight="true" spans="1:6">
      <c r="A15" s="32"/>
      <c r="B15" s="29"/>
      <c r="C15" s="29"/>
      <c r="D15" s="35" t="s">
        <v>196</v>
      </c>
      <c r="E15" s="35"/>
      <c r="F15" s="31" t="s">
        <v>197</v>
      </c>
    </row>
    <row r="16" ht="35" customHeight="true" spans="1:6">
      <c r="A16" s="32"/>
      <c r="B16" s="29"/>
      <c r="C16" s="29"/>
      <c r="D16" s="35" t="s">
        <v>198</v>
      </c>
      <c r="E16" s="35"/>
      <c r="F16" s="31" t="s">
        <v>191</v>
      </c>
    </row>
    <row r="17" ht="26" customHeight="true" spans="1:6">
      <c r="A17" s="32"/>
      <c r="B17" s="29"/>
      <c r="C17" s="29" t="s">
        <v>199</v>
      </c>
      <c r="D17" s="35" t="s">
        <v>200</v>
      </c>
      <c r="E17" s="35"/>
      <c r="F17" s="40" t="s">
        <v>201</v>
      </c>
    </row>
    <row r="18" ht="27" customHeight="true" spans="1:6">
      <c r="A18" s="32"/>
      <c r="B18" s="29"/>
      <c r="C18" s="29"/>
      <c r="D18" s="35" t="s">
        <v>202</v>
      </c>
      <c r="E18" s="35"/>
      <c r="F18" s="29" t="s">
        <v>203</v>
      </c>
    </row>
    <row r="19" ht="27" customHeight="true" spans="1:6">
      <c r="A19" s="32"/>
      <c r="B19" s="29"/>
      <c r="C19" s="29" t="s">
        <v>204</v>
      </c>
      <c r="D19" s="35" t="s">
        <v>205</v>
      </c>
      <c r="E19" s="35"/>
      <c r="F19" s="29" t="s">
        <v>206</v>
      </c>
    </row>
    <row r="20" ht="31" customHeight="true" spans="1:6">
      <c r="A20" s="32"/>
      <c r="B20" s="29" t="s">
        <v>207</v>
      </c>
      <c r="C20" s="29" t="s">
        <v>208</v>
      </c>
      <c r="D20" s="35" t="s">
        <v>209</v>
      </c>
      <c r="E20" s="35"/>
      <c r="F20" s="29" t="s">
        <v>210</v>
      </c>
    </row>
    <row r="21" ht="27" customHeight="true" spans="1:6">
      <c r="A21" s="32"/>
      <c r="B21" s="29"/>
      <c r="C21" s="29"/>
      <c r="D21" s="35" t="s">
        <v>211</v>
      </c>
      <c r="E21" s="35"/>
      <c r="F21" s="29" t="s">
        <v>210</v>
      </c>
    </row>
    <row r="22" ht="31" customHeight="true" spans="1:6">
      <c r="A22" s="32"/>
      <c r="B22" s="29" t="s">
        <v>212</v>
      </c>
      <c r="C22" s="29" t="s">
        <v>213</v>
      </c>
      <c r="D22" s="35" t="s">
        <v>214</v>
      </c>
      <c r="E22" s="35"/>
      <c r="F22" s="29" t="s">
        <v>215</v>
      </c>
    </row>
  </sheetData>
  <mergeCells count="31">
    <mergeCell ref="A1:F1"/>
    <mergeCell ref="A2:F2"/>
    <mergeCell ref="A3:B3"/>
    <mergeCell ref="C3:F3"/>
    <mergeCell ref="A4:B4"/>
    <mergeCell ref="C4:D4"/>
    <mergeCell ref="B8:D8"/>
    <mergeCell ref="E8:F8"/>
    <mergeCell ref="B9:D9"/>
    <mergeCell ref="E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8:A9"/>
    <mergeCell ref="A10:A22"/>
    <mergeCell ref="B12:B19"/>
    <mergeCell ref="B20:B21"/>
    <mergeCell ref="C12:C16"/>
    <mergeCell ref="C17:C18"/>
    <mergeCell ref="C20:C21"/>
    <mergeCell ref="A5:B7"/>
  </mergeCells>
  <printOptions horizontalCentered="true"/>
  <pageMargins left="0.751388888888889" right="0.751388888888889" top="1" bottom="1" header="0.5" footer="0.5"/>
  <pageSetup paperSize="9" scale="88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42"/>
  <sheetViews>
    <sheetView workbookViewId="0">
      <selection activeCell="A2" sqref="A2:F2"/>
    </sheetView>
  </sheetViews>
  <sheetFormatPr defaultColWidth="9" defaultRowHeight="13.5"/>
  <cols>
    <col min="1" max="1" width="6.625" customWidth="true"/>
    <col min="2" max="2" width="11.375" customWidth="true"/>
    <col min="3" max="3" width="19.625" customWidth="true"/>
    <col min="4" max="4" width="18.25" customWidth="true"/>
    <col min="5" max="5" width="19.875" customWidth="true"/>
    <col min="6" max="6" width="16.75" customWidth="true"/>
    <col min="7" max="7" width="19.125" customWidth="true"/>
    <col min="8" max="8" width="7.625" customWidth="true"/>
    <col min="9" max="9" width="21.625" customWidth="true"/>
  </cols>
  <sheetData>
    <row r="1" ht="21" customHeight="true" spans="1:6">
      <c r="A1" s="20" t="s">
        <v>0</v>
      </c>
      <c r="B1" s="20"/>
      <c r="C1" s="20"/>
      <c r="D1" s="20"/>
      <c r="E1" s="20"/>
      <c r="F1" s="20"/>
    </row>
    <row r="2" ht="36" customHeight="true" spans="1:6">
      <c r="A2" s="21" t="s">
        <v>163</v>
      </c>
      <c r="B2" s="21"/>
      <c r="C2" s="21"/>
      <c r="D2" s="21"/>
      <c r="E2" s="21"/>
      <c r="F2" s="21"/>
    </row>
    <row r="3" ht="33" customHeight="true" spans="1:9">
      <c r="A3" s="22" t="s">
        <v>37</v>
      </c>
      <c r="B3" s="22"/>
      <c r="C3" s="22" t="s">
        <v>164</v>
      </c>
      <c r="D3" s="22"/>
      <c r="E3" s="22"/>
      <c r="F3" s="22"/>
      <c r="G3" s="37"/>
      <c r="H3" s="38"/>
      <c r="I3" s="38"/>
    </row>
    <row r="4" ht="33" customHeight="true" spans="1:7">
      <c r="A4" s="29" t="s">
        <v>165</v>
      </c>
      <c r="B4" s="29"/>
      <c r="C4" s="22" t="s">
        <v>166</v>
      </c>
      <c r="D4" s="22"/>
      <c r="E4" s="29" t="s">
        <v>167</v>
      </c>
      <c r="F4" s="29" t="s">
        <v>168</v>
      </c>
      <c r="G4" s="38"/>
    </row>
    <row r="5" ht="33" customHeight="true" spans="1:6">
      <c r="A5" s="29" t="s">
        <v>169</v>
      </c>
      <c r="B5" s="29"/>
      <c r="C5" s="29" t="s">
        <v>170</v>
      </c>
      <c r="D5" s="30">
        <v>9630</v>
      </c>
      <c r="E5" s="29" t="s">
        <v>171</v>
      </c>
      <c r="F5" s="30">
        <v>9630</v>
      </c>
    </row>
    <row r="6" ht="33" customHeight="true" spans="1:6">
      <c r="A6" s="29"/>
      <c r="B6" s="29"/>
      <c r="C6" s="29" t="s">
        <v>172</v>
      </c>
      <c r="D6" s="30">
        <v>9630</v>
      </c>
      <c r="E6" s="29" t="s">
        <v>172</v>
      </c>
      <c r="F6" s="30">
        <v>9630</v>
      </c>
    </row>
    <row r="7" ht="33" customHeight="true" spans="1:6">
      <c r="A7" s="29"/>
      <c r="B7" s="29"/>
      <c r="C7" s="31" t="s">
        <v>173</v>
      </c>
      <c r="D7" s="24" t="s">
        <v>174</v>
      </c>
      <c r="E7" s="31" t="s">
        <v>173</v>
      </c>
      <c r="F7" s="39"/>
    </row>
    <row r="8" ht="33" customHeight="true" spans="1:6">
      <c r="A8" s="32" t="s">
        <v>175</v>
      </c>
      <c r="B8" s="31" t="s">
        <v>176</v>
      </c>
      <c r="C8" s="31"/>
      <c r="D8" s="31"/>
      <c r="E8" s="31" t="s">
        <v>177</v>
      </c>
      <c r="F8" s="31"/>
    </row>
    <row r="9" ht="78" customHeight="true" spans="1:6">
      <c r="A9" s="32"/>
      <c r="B9" s="33" t="s">
        <v>216</v>
      </c>
      <c r="C9" s="33"/>
      <c r="D9" s="33"/>
      <c r="E9" s="33" t="s">
        <v>217</v>
      </c>
      <c r="F9" s="33"/>
    </row>
    <row r="10" ht="66" customHeight="true" spans="1:6">
      <c r="A10" s="32"/>
      <c r="B10" s="33"/>
      <c r="C10" s="33"/>
      <c r="D10" s="33"/>
      <c r="E10" s="33"/>
      <c r="F10" s="33"/>
    </row>
    <row r="11" ht="36" customHeight="true" spans="1:6">
      <c r="A11" s="32" t="s">
        <v>179</v>
      </c>
      <c r="B11" s="29" t="s">
        <v>180</v>
      </c>
      <c r="C11" s="34" t="s">
        <v>181</v>
      </c>
      <c r="D11" s="34" t="s">
        <v>182</v>
      </c>
      <c r="E11" s="34"/>
      <c r="F11" s="31" t="s">
        <v>183</v>
      </c>
    </row>
    <row r="12" ht="32" customHeight="true" spans="1:6">
      <c r="A12" s="32"/>
      <c r="B12" s="29" t="s">
        <v>184</v>
      </c>
      <c r="C12" s="34" t="s">
        <v>185</v>
      </c>
      <c r="D12" s="35" t="s">
        <v>186</v>
      </c>
      <c r="E12" s="35"/>
      <c r="F12" s="31" t="s">
        <v>187</v>
      </c>
    </row>
    <row r="13" ht="41" customHeight="true" spans="1:6">
      <c r="A13" s="32"/>
      <c r="B13" s="29" t="s">
        <v>188</v>
      </c>
      <c r="C13" s="29" t="s">
        <v>189</v>
      </c>
      <c r="D13" s="35" t="s">
        <v>198</v>
      </c>
      <c r="E13" s="35"/>
      <c r="F13" s="29" t="s">
        <v>191</v>
      </c>
    </row>
    <row r="14" ht="32" customHeight="true" spans="1:6">
      <c r="A14" s="32"/>
      <c r="B14" s="29"/>
      <c r="C14" s="29" t="s">
        <v>199</v>
      </c>
      <c r="D14" s="35" t="s">
        <v>200</v>
      </c>
      <c r="E14" s="35"/>
      <c r="F14" s="40">
        <v>0.25</v>
      </c>
    </row>
    <row r="15" ht="32" customHeight="true" spans="1:6">
      <c r="A15" s="32"/>
      <c r="B15" s="29"/>
      <c r="C15" s="29"/>
      <c r="D15" s="35" t="s">
        <v>202</v>
      </c>
      <c r="E15" s="35"/>
      <c r="F15" s="29" t="s">
        <v>203</v>
      </c>
    </row>
    <row r="16" ht="32" customHeight="true" spans="1:6">
      <c r="A16" s="32"/>
      <c r="B16" s="29"/>
      <c r="C16" s="29" t="s">
        <v>204</v>
      </c>
      <c r="D16" s="35" t="s">
        <v>205</v>
      </c>
      <c r="E16" s="35"/>
      <c r="F16" s="29" t="s">
        <v>206</v>
      </c>
    </row>
    <row r="17" ht="32" customHeight="true" spans="1:6">
      <c r="A17" s="32"/>
      <c r="B17" s="29" t="s">
        <v>207</v>
      </c>
      <c r="C17" s="29" t="s">
        <v>208</v>
      </c>
      <c r="D17" s="35" t="s">
        <v>218</v>
      </c>
      <c r="E17" s="35"/>
      <c r="F17" s="29" t="s">
        <v>210</v>
      </c>
    </row>
    <row r="18" ht="32" customHeight="true" spans="1:6">
      <c r="A18" s="32"/>
      <c r="B18" s="29"/>
      <c r="C18" s="29"/>
      <c r="D18" s="35" t="s">
        <v>209</v>
      </c>
      <c r="E18" s="35"/>
      <c r="F18" s="29" t="s">
        <v>210</v>
      </c>
    </row>
    <row r="19" ht="32" customHeight="true" spans="1:6">
      <c r="A19" s="32"/>
      <c r="B19" s="29"/>
      <c r="C19" s="29"/>
      <c r="D19" s="35" t="s">
        <v>211</v>
      </c>
      <c r="E19" s="35"/>
      <c r="F19" s="29" t="s">
        <v>210</v>
      </c>
    </row>
    <row r="20" ht="32" customHeight="true" spans="1:6">
      <c r="A20" s="32"/>
      <c r="B20" s="29" t="s">
        <v>212</v>
      </c>
      <c r="C20" s="29" t="s">
        <v>213</v>
      </c>
      <c r="D20" s="35" t="s">
        <v>214</v>
      </c>
      <c r="E20" s="35"/>
      <c r="F20" s="29" t="s">
        <v>215</v>
      </c>
    </row>
    <row r="21" ht="32" customHeight="true" spans="1:4">
      <c r="A21" s="36"/>
      <c r="B21" s="36"/>
      <c r="C21" s="36"/>
      <c r="D21" s="36"/>
    </row>
    <row r="22" ht="32" customHeight="true"/>
    <row r="23" customHeight="true"/>
    <row r="24" customHeight="true"/>
    <row r="25" customHeight="true"/>
    <row r="26" customHeight="true"/>
    <row r="27" customHeight="true"/>
    <row r="28" customHeight="true"/>
    <row r="29" customHeight="true"/>
    <row r="30" customHeight="true"/>
    <row r="31" customHeight="true"/>
    <row r="32" customHeight="true"/>
    <row r="33" customHeight="true"/>
    <row r="34" customHeight="true"/>
    <row r="35" customHeight="true"/>
    <row r="36" customHeight="true"/>
    <row r="37" customHeight="true"/>
    <row r="38" customHeight="true"/>
    <row r="39" customHeight="true"/>
    <row r="40" customHeight="true"/>
    <row r="41" customHeight="true"/>
    <row r="42" customHeight="true"/>
  </sheetData>
  <mergeCells count="27">
    <mergeCell ref="A1:F1"/>
    <mergeCell ref="A2:F2"/>
    <mergeCell ref="A3:B3"/>
    <mergeCell ref="C3:F3"/>
    <mergeCell ref="A4:B4"/>
    <mergeCell ref="C4:D4"/>
    <mergeCell ref="B8:D8"/>
    <mergeCell ref="E8:F8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8:A10"/>
    <mergeCell ref="A11:A20"/>
    <mergeCell ref="B13:B16"/>
    <mergeCell ref="B17:B19"/>
    <mergeCell ref="C14:C15"/>
    <mergeCell ref="C17:C19"/>
    <mergeCell ref="B9:D10"/>
    <mergeCell ref="A5:B7"/>
    <mergeCell ref="E9:F10"/>
  </mergeCells>
  <printOptions horizontalCentered="true"/>
  <pageMargins left="0.751388888888889" right="0.751388888888889" top="1" bottom="1" header="0.5" footer="0.5"/>
  <pageSetup paperSize="9" scale="92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7"/>
  <sheetViews>
    <sheetView workbookViewId="0">
      <selection activeCell="I9" sqref="I9"/>
    </sheetView>
  </sheetViews>
  <sheetFormatPr defaultColWidth="9" defaultRowHeight="13.5" outlineLevelCol="7"/>
  <cols>
    <col min="2" max="2" width="10.125" customWidth="true"/>
    <col min="3" max="3" width="18.25" customWidth="true"/>
    <col min="4" max="4" width="11.875" customWidth="true"/>
    <col min="5" max="5" width="16.875" customWidth="true"/>
    <col min="6" max="6" width="14.125" customWidth="true"/>
  </cols>
  <sheetData>
    <row r="1" ht="14.25" spans="1:6">
      <c r="A1" s="20" t="s">
        <v>219</v>
      </c>
      <c r="B1" s="20"/>
      <c r="C1" s="20"/>
      <c r="D1" s="20"/>
      <c r="E1" s="20"/>
      <c r="F1" s="20"/>
    </row>
    <row r="2" ht="45" customHeight="true" spans="1:6">
      <c r="A2" s="21" t="s">
        <v>163</v>
      </c>
      <c r="B2" s="21"/>
      <c r="C2" s="21"/>
      <c r="D2" s="21"/>
      <c r="E2" s="21"/>
      <c r="F2" s="21"/>
    </row>
    <row r="3" ht="29" customHeight="true" spans="1:6">
      <c r="A3" s="16" t="s">
        <v>37</v>
      </c>
      <c r="B3" s="16"/>
      <c r="C3" s="16" t="s">
        <v>164</v>
      </c>
      <c r="D3" s="16"/>
      <c r="E3" s="16"/>
      <c r="F3" s="16"/>
    </row>
    <row r="4" ht="45" customHeight="true" spans="1:6">
      <c r="A4" s="3" t="s">
        <v>165</v>
      </c>
      <c r="B4" s="3"/>
      <c r="C4" s="22" t="s">
        <v>166</v>
      </c>
      <c r="D4" s="22"/>
      <c r="E4" s="3" t="s">
        <v>167</v>
      </c>
      <c r="F4" s="3" t="s">
        <v>168</v>
      </c>
    </row>
    <row r="5" ht="25" customHeight="true" spans="1:6">
      <c r="A5" s="3" t="s">
        <v>169</v>
      </c>
      <c r="B5" s="3"/>
      <c r="C5" s="23" t="s">
        <v>170</v>
      </c>
      <c r="D5" s="10">
        <v>294</v>
      </c>
      <c r="E5" s="23" t="s">
        <v>171</v>
      </c>
      <c r="F5" s="10">
        <v>294</v>
      </c>
    </row>
    <row r="6" ht="23" customHeight="true" spans="1:6">
      <c r="A6" s="3"/>
      <c r="B6" s="3"/>
      <c r="C6" s="14" t="s">
        <v>172</v>
      </c>
      <c r="D6" s="10">
        <v>294</v>
      </c>
      <c r="E6" s="23" t="s">
        <v>172</v>
      </c>
      <c r="F6" s="10">
        <v>294</v>
      </c>
    </row>
    <row r="7" ht="25" customHeight="true" spans="1:6">
      <c r="A7" s="3"/>
      <c r="B7" s="3"/>
      <c r="C7" s="23" t="s">
        <v>173</v>
      </c>
      <c r="D7" s="24" t="s">
        <v>174</v>
      </c>
      <c r="E7" s="23" t="s">
        <v>173</v>
      </c>
      <c r="F7" s="24"/>
    </row>
    <row r="8" ht="26" customHeight="true" spans="1:6">
      <c r="A8" s="25" t="s">
        <v>175</v>
      </c>
      <c r="B8" s="10" t="s">
        <v>176</v>
      </c>
      <c r="C8" s="10"/>
      <c r="D8" s="10"/>
      <c r="E8" s="10" t="s">
        <v>177</v>
      </c>
      <c r="F8" s="10"/>
    </row>
    <row r="9" spans="1:6">
      <c r="A9" s="25"/>
      <c r="B9" s="14" t="s">
        <v>220</v>
      </c>
      <c r="C9" s="14"/>
      <c r="D9" s="14"/>
      <c r="E9" s="14" t="s">
        <v>221</v>
      </c>
      <c r="F9" s="14"/>
    </row>
    <row r="10" ht="123" customHeight="true" spans="1:6">
      <c r="A10" s="25"/>
      <c r="B10" s="14"/>
      <c r="C10" s="14"/>
      <c r="D10" s="14"/>
      <c r="E10" s="14"/>
      <c r="F10" s="14"/>
    </row>
    <row r="11" ht="29" customHeight="true" spans="1:8">
      <c r="A11" s="25" t="s">
        <v>179</v>
      </c>
      <c r="B11" s="3" t="s">
        <v>180</v>
      </c>
      <c r="C11" s="3" t="s">
        <v>181</v>
      </c>
      <c r="D11" s="3" t="s">
        <v>182</v>
      </c>
      <c r="E11" s="3"/>
      <c r="F11" s="10" t="s">
        <v>183</v>
      </c>
      <c r="H11" s="26"/>
    </row>
    <row r="12" ht="35" customHeight="true" spans="1:6">
      <c r="A12" s="25"/>
      <c r="B12" s="3" t="s">
        <v>184</v>
      </c>
      <c r="C12" s="3" t="s">
        <v>185</v>
      </c>
      <c r="D12" s="14" t="s">
        <v>222</v>
      </c>
      <c r="E12" s="14"/>
      <c r="F12" s="10" t="s">
        <v>187</v>
      </c>
    </row>
    <row r="13" ht="35" customHeight="true" spans="1:6">
      <c r="A13" s="25"/>
      <c r="B13" s="3"/>
      <c r="C13" s="3"/>
      <c r="D13" s="14" t="s">
        <v>223</v>
      </c>
      <c r="E13" s="14"/>
      <c r="F13" s="27" t="s">
        <v>224</v>
      </c>
    </row>
    <row r="14" ht="35" customHeight="true" spans="1:6">
      <c r="A14" s="25"/>
      <c r="B14" s="3" t="s">
        <v>188</v>
      </c>
      <c r="C14" s="3" t="s">
        <v>189</v>
      </c>
      <c r="D14" s="14" t="s">
        <v>190</v>
      </c>
      <c r="E14" s="14"/>
      <c r="F14" s="3" t="s">
        <v>191</v>
      </c>
    </row>
    <row r="15" ht="35" customHeight="true" spans="1:6">
      <c r="A15" s="25"/>
      <c r="B15" s="3"/>
      <c r="C15" s="3"/>
      <c r="D15" s="14" t="s">
        <v>192</v>
      </c>
      <c r="E15" s="14"/>
      <c r="F15" s="3" t="s">
        <v>193</v>
      </c>
    </row>
    <row r="16" ht="26" customHeight="true" spans="1:6">
      <c r="A16" s="25"/>
      <c r="B16" s="3"/>
      <c r="C16" s="3"/>
      <c r="D16" s="14" t="s">
        <v>194</v>
      </c>
      <c r="E16" s="14"/>
      <c r="F16" s="3" t="s">
        <v>195</v>
      </c>
    </row>
    <row r="17" ht="27" customHeight="true" spans="1:6">
      <c r="A17" s="25"/>
      <c r="B17" s="3"/>
      <c r="C17" s="3"/>
      <c r="D17" s="14" t="s">
        <v>196</v>
      </c>
      <c r="E17" s="14"/>
      <c r="F17" s="3" t="s">
        <v>197</v>
      </c>
    </row>
    <row r="18" ht="35" customHeight="true" spans="1:6">
      <c r="A18" s="25"/>
      <c r="B18" s="3"/>
      <c r="C18" s="3" t="s">
        <v>199</v>
      </c>
      <c r="D18" s="14" t="s">
        <v>225</v>
      </c>
      <c r="E18" s="14"/>
      <c r="F18" s="28">
        <v>1</v>
      </c>
    </row>
    <row r="19" ht="35" customHeight="true" spans="1:6">
      <c r="A19" s="25"/>
      <c r="B19" s="3"/>
      <c r="C19" s="3" t="s">
        <v>204</v>
      </c>
      <c r="D19" s="14" t="s">
        <v>226</v>
      </c>
      <c r="E19" s="14"/>
      <c r="F19" s="3" t="s">
        <v>227</v>
      </c>
    </row>
    <row r="20" ht="35" customHeight="true" spans="1:6">
      <c r="A20" s="25"/>
      <c r="B20" s="3" t="s">
        <v>207</v>
      </c>
      <c r="C20" s="3" t="s">
        <v>208</v>
      </c>
      <c r="D20" s="14" t="s">
        <v>209</v>
      </c>
      <c r="E20" s="14"/>
      <c r="F20" s="3" t="s">
        <v>210</v>
      </c>
    </row>
    <row r="21" ht="35" customHeight="true" spans="1:6">
      <c r="A21" s="25"/>
      <c r="B21" s="3"/>
      <c r="C21" s="3"/>
      <c r="D21" s="14" t="s">
        <v>211</v>
      </c>
      <c r="E21" s="14"/>
      <c r="F21" s="3" t="s">
        <v>210</v>
      </c>
    </row>
    <row r="22" ht="35" customHeight="true" spans="1:6">
      <c r="A22" s="25"/>
      <c r="B22" s="3" t="s">
        <v>212</v>
      </c>
      <c r="C22" s="3" t="s">
        <v>213</v>
      </c>
      <c r="D22" s="14" t="s">
        <v>214</v>
      </c>
      <c r="E22" s="14"/>
      <c r="F22" s="3" t="s">
        <v>215</v>
      </c>
    </row>
    <row r="23" ht="35" customHeight="true"/>
    <row r="24" ht="35" customHeight="true"/>
    <row r="25" ht="35" customHeight="true"/>
    <row r="26" ht="35" customHeight="true"/>
    <row r="27" ht="35" customHeight="true"/>
  </sheetData>
  <mergeCells count="31">
    <mergeCell ref="A1:F1"/>
    <mergeCell ref="A2:F2"/>
    <mergeCell ref="A3:B3"/>
    <mergeCell ref="C3:F3"/>
    <mergeCell ref="A4:B4"/>
    <mergeCell ref="C4:D4"/>
    <mergeCell ref="B8:D8"/>
    <mergeCell ref="E8:F8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8:A10"/>
    <mergeCell ref="A11:A22"/>
    <mergeCell ref="B12:B13"/>
    <mergeCell ref="B14:B19"/>
    <mergeCell ref="B20:B21"/>
    <mergeCell ref="C12:C13"/>
    <mergeCell ref="C14:C17"/>
    <mergeCell ref="C20:C21"/>
    <mergeCell ref="A5:B7"/>
    <mergeCell ref="B9:D10"/>
    <mergeCell ref="E9:F10"/>
  </mergeCells>
  <printOptions horizontalCentered="true"/>
  <pageMargins left="0.751388888888889" right="0.751388888888889" top="1" bottom="1" header="0.5" footer="0.5"/>
  <pageSetup paperSize="9" scale="94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A2" sqref="A2:F2"/>
    </sheetView>
  </sheetViews>
  <sheetFormatPr defaultColWidth="9" defaultRowHeight="13.5" outlineLevelCol="5"/>
  <cols>
    <col min="2" max="2" width="11" customWidth="true"/>
    <col min="3" max="3" width="19.25" customWidth="true"/>
    <col min="5" max="5" width="16" customWidth="true"/>
    <col min="6" max="6" width="13.375" customWidth="true"/>
  </cols>
  <sheetData>
    <row r="1" ht="27" customHeight="true" spans="1:6">
      <c r="A1" s="1" t="s">
        <v>228</v>
      </c>
      <c r="B1" s="1"/>
      <c r="C1" s="1"/>
      <c r="D1" s="1"/>
      <c r="E1" s="1"/>
      <c r="F1" s="1"/>
    </row>
    <row r="2" ht="64" customHeight="true" spans="1:6">
      <c r="A2" s="2" t="s">
        <v>163</v>
      </c>
      <c r="B2" s="2"/>
      <c r="C2" s="2"/>
      <c r="D2" s="2"/>
      <c r="E2" s="2"/>
      <c r="F2" s="2"/>
    </row>
    <row r="3" ht="37" customHeight="true" spans="1:6">
      <c r="A3" s="3" t="s">
        <v>37</v>
      </c>
      <c r="B3" s="3"/>
      <c r="C3" s="4" t="s">
        <v>164</v>
      </c>
      <c r="D3" s="4"/>
      <c r="E3" s="4"/>
      <c r="F3" s="4"/>
    </row>
    <row r="4" ht="45" customHeight="true" spans="1:6">
      <c r="A4" s="3" t="s">
        <v>165</v>
      </c>
      <c r="B4" s="3"/>
      <c r="C4" s="4" t="s">
        <v>166</v>
      </c>
      <c r="D4" s="4"/>
      <c r="E4" s="4" t="s">
        <v>167</v>
      </c>
      <c r="F4" s="4" t="s">
        <v>168</v>
      </c>
    </row>
    <row r="5" ht="27" customHeight="true" spans="1:6">
      <c r="A5" s="3" t="s">
        <v>169</v>
      </c>
      <c r="B5" s="3"/>
      <c r="C5" s="3" t="s">
        <v>170</v>
      </c>
      <c r="D5" s="5">
        <v>20</v>
      </c>
      <c r="E5" s="3" t="s">
        <v>171</v>
      </c>
      <c r="F5" s="15" t="s">
        <v>229</v>
      </c>
    </row>
    <row r="6" ht="27" customHeight="true" spans="1:6">
      <c r="A6" s="3"/>
      <c r="B6" s="3"/>
      <c r="C6" s="3" t="s">
        <v>172</v>
      </c>
      <c r="D6" s="6" t="s">
        <v>229</v>
      </c>
      <c r="E6" s="3" t="s">
        <v>172</v>
      </c>
      <c r="F6" s="16">
        <v>20</v>
      </c>
    </row>
    <row r="7" ht="36" customHeight="true" spans="1:6">
      <c r="A7" s="3"/>
      <c r="B7" s="3"/>
      <c r="C7" s="7" t="s">
        <v>173</v>
      </c>
      <c r="D7" s="8"/>
      <c r="E7" s="7" t="s">
        <v>173</v>
      </c>
      <c r="F7" s="15"/>
    </row>
    <row r="8" ht="27" customHeight="true" spans="1:6">
      <c r="A8" s="9" t="s">
        <v>175</v>
      </c>
      <c r="B8" s="10" t="s">
        <v>176</v>
      </c>
      <c r="C8" s="10"/>
      <c r="D8" s="10"/>
      <c r="E8" s="10" t="s">
        <v>177</v>
      </c>
      <c r="F8" s="10"/>
    </row>
    <row r="9" ht="108" customHeight="true" spans="1:6">
      <c r="A9" s="9"/>
      <c r="B9" s="11" t="s">
        <v>230</v>
      </c>
      <c r="C9" s="11"/>
      <c r="D9" s="11"/>
      <c r="E9" s="17" t="s">
        <v>230</v>
      </c>
      <c r="F9" s="17"/>
    </row>
    <row r="10" ht="42" customHeight="true" spans="1:6">
      <c r="A10" s="12" t="s">
        <v>179</v>
      </c>
      <c r="B10" s="3" t="s">
        <v>180</v>
      </c>
      <c r="C10" s="3" t="s">
        <v>181</v>
      </c>
      <c r="D10" s="3" t="s">
        <v>182</v>
      </c>
      <c r="E10" s="3"/>
      <c r="F10" s="18" t="s">
        <v>183</v>
      </c>
    </row>
    <row r="11" ht="37" customHeight="true" spans="1:6">
      <c r="A11" s="12"/>
      <c r="B11" s="13" t="s">
        <v>184</v>
      </c>
      <c r="C11" s="13" t="s">
        <v>185</v>
      </c>
      <c r="D11" s="14" t="s">
        <v>231</v>
      </c>
      <c r="E11" s="14"/>
      <c r="F11" s="18">
        <v>20</v>
      </c>
    </row>
    <row r="12" ht="39" customHeight="true" spans="1:6">
      <c r="A12" s="12"/>
      <c r="B12" s="3" t="s">
        <v>188</v>
      </c>
      <c r="C12" s="3" t="s">
        <v>189</v>
      </c>
      <c r="D12" s="14" t="s">
        <v>232</v>
      </c>
      <c r="E12" s="14"/>
      <c r="F12" s="3">
        <v>1</v>
      </c>
    </row>
    <row r="13" ht="36" customHeight="true" spans="1:6">
      <c r="A13" s="12"/>
      <c r="B13" s="3"/>
      <c r="C13" s="3" t="s">
        <v>199</v>
      </c>
      <c r="D13" s="14" t="s">
        <v>233</v>
      </c>
      <c r="E13" s="14"/>
      <c r="F13" s="3" t="s">
        <v>215</v>
      </c>
    </row>
    <row r="14" ht="38" customHeight="true" spans="1:6">
      <c r="A14" s="12"/>
      <c r="B14" s="3"/>
      <c r="C14" s="3" t="s">
        <v>204</v>
      </c>
      <c r="D14" s="14" t="s">
        <v>234</v>
      </c>
      <c r="E14" s="14"/>
      <c r="F14" s="3" t="s">
        <v>235</v>
      </c>
    </row>
    <row r="15" ht="40" customHeight="true" spans="1:6">
      <c r="A15" s="12"/>
      <c r="B15" s="3" t="s">
        <v>207</v>
      </c>
      <c r="C15" s="3" t="s">
        <v>208</v>
      </c>
      <c r="D15" s="14" t="s">
        <v>236</v>
      </c>
      <c r="E15" s="14"/>
      <c r="F15" s="3" t="s">
        <v>237</v>
      </c>
    </row>
    <row r="16" ht="30" customHeight="true" spans="1:6">
      <c r="A16" s="12"/>
      <c r="B16" s="3"/>
      <c r="C16" s="3" t="s">
        <v>238</v>
      </c>
      <c r="D16" s="14" t="s">
        <v>239</v>
      </c>
      <c r="E16" s="14"/>
      <c r="F16" s="3" t="s">
        <v>240</v>
      </c>
    </row>
    <row r="17" ht="42" customHeight="true" spans="1:6">
      <c r="A17" s="12"/>
      <c r="B17" s="3" t="s">
        <v>212</v>
      </c>
      <c r="C17" s="3" t="s">
        <v>213</v>
      </c>
      <c r="D17" s="14" t="s">
        <v>241</v>
      </c>
      <c r="E17" s="14"/>
      <c r="F17" s="19" t="s">
        <v>215</v>
      </c>
    </row>
  </sheetData>
  <mergeCells count="23">
    <mergeCell ref="A1:F1"/>
    <mergeCell ref="A2:F2"/>
    <mergeCell ref="A3:B3"/>
    <mergeCell ref="C3:F3"/>
    <mergeCell ref="A4:B4"/>
    <mergeCell ref="C4:D4"/>
    <mergeCell ref="B8:D8"/>
    <mergeCell ref="E8:F8"/>
    <mergeCell ref="B9:D9"/>
    <mergeCell ref="E9:F9"/>
    <mergeCell ref="D10:E10"/>
    <mergeCell ref="D11:E11"/>
    <mergeCell ref="D12:E12"/>
    <mergeCell ref="D13:E13"/>
    <mergeCell ref="D14:E14"/>
    <mergeCell ref="D15:E15"/>
    <mergeCell ref="D16:E16"/>
    <mergeCell ref="D17:E17"/>
    <mergeCell ref="A8:A9"/>
    <mergeCell ref="A10:A17"/>
    <mergeCell ref="B12:B14"/>
    <mergeCell ref="B15:B16"/>
    <mergeCell ref="A5:B7"/>
  </mergeCells>
  <printOptions horizontalCentered="true"/>
  <pageMargins left="0.751388888888889" right="0.751388888888889" top="1" bottom="1" header="0.5" footer="0.5"/>
  <pageSetup paperSize="9" orientation="portrait" horizontalDpi="600"/>
  <headerFooter/>
  <ignoredErrors>
    <ignoredError sqref="F5 D6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附件1-2024压缩简表--报省长</vt:lpstr>
      <vt:lpstr>附件1-清单 (2)</vt:lpstr>
      <vt:lpstr>总表</vt:lpstr>
      <vt:lpstr>宣传部</vt:lpstr>
      <vt:lpstr>广电局</vt:lpstr>
      <vt:lpstr>文联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杨月明(拟稿)</dc:creator>
  <cp:lastModifiedBy>czt2020</cp:lastModifiedBy>
  <dcterms:created xsi:type="dcterms:W3CDTF">2023-10-18T10:11:00Z</dcterms:created>
  <dcterms:modified xsi:type="dcterms:W3CDTF">2025-03-26T18:09:07Z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3F6FF3035CCF4FCBAF0100429F8BDFF0_13</vt:lpwstr>
  </property>
</Properties>
</file>