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6"/>
  </bookViews>
  <sheets>
    <sheet name="总表" sheetId="1" r:id="rId1"/>
    <sheet name="西安" sheetId="2" r:id="rId2"/>
    <sheet name="铜川" sheetId="3" r:id="rId3"/>
    <sheet name="宝鸡" sheetId="4" r:id="rId4"/>
    <sheet name="咸阳" sheetId="5" r:id="rId5"/>
    <sheet name="渭南" sheetId="12" r:id="rId6"/>
    <sheet name="延安" sheetId="6" r:id="rId7"/>
    <sheet name="榆林" sheetId="7" r:id="rId8"/>
    <sheet name="汉中" sheetId="8" r:id="rId9"/>
    <sheet name="安康" sheetId="9" r:id="rId10"/>
    <sheet name="商洛" sheetId="10" r:id="rId11"/>
    <sheet name="杨凌" sheetId="13" r:id="rId12"/>
    <sheet name="省本级" sheetId="11" r:id="rId13"/>
  </sheets>
  <externalReferences>
    <externalReference r:id="rId14"/>
  </externalReferences>
  <calcPr calcId="144525" concurrentCalc="0"/>
</workbook>
</file>

<file path=xl/sharedStrings.xml><?xml version="1.0" encoding="utf-8"?>
<sst xmlns="http://schemas.openxmlformats.org/spreadsheetml/2006/main" count="738" uniqueCount="97">
  <si>
    <t>附件2-1</t>
  </si>
  <si>
    <t>2025年中央财政林业草原生态保护恢复资金(不含国家公园支出)绩效目标表</t>
  </si>
  <si>
    <t>（2025年度）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</si>
  <si>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</si>
  <si>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</si>
  <si>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</si>
  <si>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</si>
  <si>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</si>
  <si>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陕西省财政厅</t>
  </si>
  <si>
    <t>省级林草主管部门</t>
  </si>
  <si>
    <t>陕西省林业局</t>
  </si>
  <si>
    <t>中央补助年度金额（万元）</t>
  </si>
  <si>
    <t>总
体
目
标</t>
  </si>
  <si>
    <t>全面保护天然林，天然林资源从恢复性增长进一步向提高质量转变，林区经济社会进一步和谐发展，兜牢国有林业单位职工基本民生底线；加强天然林和国家级公益林管护，提高森林质量，保障森林资源蓄积量持续增长，生态状况明显改善；提升自然保护地能力建设，加强珍稀濒危野生动植物保护，维护生物多样性，林区职工和周边群众满意度不低于85%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</si>
  <si>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</si>
  <si>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</si>
  <si>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</si>
  <si>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</si>
  <si>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</si>
  <si>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</si>
  <si>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</si>
  <si>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国家级自然保护区能力提升项目数量（个）</t>
  </si>
  <si>
    <t>湿地保护恢复与补偿项目数量（个）</t>
  </si>
  <si>
    <t>专项拯救物种种数（个）</t>
  </si>
  <si>
    <t>疫源疫病监测站点（个）</t>
  </si>
  <si>
    <t>林草系统管理的一级古树和名木开展抢救复壮数量（株）</t>
  </si>
  <si>
    <t>聘请生态护林员人数（人）</t>
  </si>
  <si>
    <t>国有林管护面积（含国家公园）（万亩）</t>
  </si>
  <si>
    <t xml:space="preserve">  其中：国家级公益林</t>
  </si>
  <si>
    <t xml:space="preserve">        天然商品林</t>
  </si>
  <si>
    <t>非国有林生态保护补偿面积（不含国家公园）（万亩）</t>
  </si>
  <si>
    <t xml:space="preserve">        已落实管护责任的天然商品林</t>
  </si>
  <si>
    <t>森林修复（含森林可持续经营）面积（万亩）</t>
  </si>
  <si>
    <t>质量指标</t>
  </si>
  <si>
    <t>林草系统管理的一级古树和名木抢救复壮合格率（%）</t>
  </si>
  <si>
    <t>天然林蓄积量增长情况</t>
  </si>
  <si>
    <t>原天保工程区实施单位职工社会保险参保情况</t>
  </si>
  <si>
    <t>森林资源管护责任落实率（%）</t>
  </si>
  <si>
    <t>森林保护修复补助兑现率（%）</t>
  </si>
  <si>
    <t>时效指标</t>
  </si>
  <si>
    <t>国家级自然保护区能力提升当期任务完成率（%）</t>
  </si>
  <si>
    <t>湿地生态保护补偿当期任务完成率（%）</t>
  </si>
  <si>
    <t>湿地保护和恢复当期任务完成率（%）</t>
  </si>
  <si>
    <t>非国有林生态保护补偿当期任务完成率（%）</t>
  </si>
  <si>
    <t>成本指标</t>
  </si>
  <si>
    <t>非国有林生态保护补偿标准（元/亩）</t>
  </si>
  <si>
    <t>效益指标</t>
  </si>
  <si>
    <t>生态效益指标</t>
  </si>
  <si>
    <t>森林、湿地、荒漠生态系统生态效益发挥</t>
  </si>
  <si>
    <t>生态系统和生物多样性</t>
  </si>
  <si>
    <t>社会效益指标</t>
  </si>
  <si>
    <t>国家级自然保护区保护和管理能力</t>
  </si>
  <si>
    <t>可持续影响指标</t>
  </si>
  <si>
    <t>国有林区（林场）社会稳定</t>
  </si>
  <si>
    <t>持续发挥生态作用</t>
  </si>
  <si>
    <t>满意度
指标</t>
  </si>
  <si>
    <t>服务对象
满意度指标</t>
  </si>
  <si>
    <t>林区职工和周边群众满意度（%）</t>
  </si>
  <si>
    <t>备注：此表为2025年除国家公园支出外全年资金绩效目标。</t>
  </si>
  <si>
    <t>附件2-2</t>
  </si>
  <si>
    <t>市级财政部门</t>
  </si>
  <si>
    <t>西安市财政局</t>
  </si>
  <si>
    <t>市级林草主管部门</t>
  </si>
  <si>
    <t>西安市自然资源局</t>
  </si>
  <si>
    <t>森林生态系统生态效益发挥</t>
  </si>
  <si>
    <t>附件2-3</t>
  </si>
  <si>
    <t>铜川市财政局</t>
  </si>
  <si>
    <t>铜川市林业局</t>
  </si>
  <si>
    <t>附件2-4</t>
  </si>
  <si>
    <t>宝鸡市财政局</t>
  </si>
  <si>
    <t>宝鸡市林业局</t>
  </si>
  <si>
    <t>附件2-5</t>
  </si>
  <si>
    <t>咸阳市财政局</t>
  </si>
  <si>
    <t>咸阳市林业局</t>
  </si>
  <si>
    <t>附件2-6</t>
  </si>
  <si>
    <t>渭南市财政局</t>
  </si>
  <si>
    <t>渭南市林业局</t>
  </si>
  <si>
    <t>附件2-7</t>
  </si>
  <si>
    <t>延安市财政局</t>
  </si>
  <si>
    <t>延安市林业局</t>
  </si>
  <si>
    <t>附件2-8</t>
  </si>
  <si>
    <t>榆林市财政局</t>
  </si>
  <si>
    <t>榆林市林草局</t>
  </si>
  <si>
    <t>湿地生态系统生态效益发挥</t>
  </si>
  <si>
    <t>附件2-9</t>
  </si>
  <si>
    <t>汉中市财政局</t>
  </si>
  <si>
    <t>汉中市林业局</t>
  </si>
  <si>
    <t>附件2-10</t>
  </si>
  <si>
    <t>安康市财政局</t>
  </si>
  <si>
    <t>安康市林业局</t>
  </si>
  <si>
    <t>附件2-11</t>
  </si>
  <si>
    <t>商洛市财政局</t>
  </si>
  <si>
    <t>商洛市林业局</t>
  </si>
  <si>
    <t>附件2-12</t>
  </si>
  <si>
    <t>杨林示范区财政局</t>
  </si>
  <si>
    <t>杨凌示范区林业局</t>
  </si>
  <si>
    <t>附件2-13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</si>
</sst>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7" fillId="7" borderId="4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1" applyFont="true" applyFill="true" applyAlignment="true">
      <alignment vertical="center" wrapText="true"/>
    </xf>
    <xf numFmtId="0" fontId="1" fillId="0" borderId="0" xfId="1" applyFont="true" applyFill="true" applyBorder="true" applyAlignment="true">
      <alignment vertical="center" wrapText="true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0" fontId="3" fillId="0" borderId="0" xfId="1" applyFont="true" applyFill="true" applyAlignment="true">
      <alignment vertical="center" wrapText="true"/>
    </xf>
    <xf numFmtId="0" fontId="3" fillId="0" borderId="0" xfId="1" applyFont="true" applyFill="true" applyAlignment="true">
      <alignment horizontal="center" vertical="center" wrapText="true"/>
    </xf>
    <xf numFmtId="0" fontId="4" fillId="0" borderId="0" xfId="1" applyFont="true" applyFill="true" applyAlignment="true">
      <alignment horizontal="center" vertical="center" wrapText="true"/>
    </xf>
    <xf numFmtId="0" fontId="5" fillId="0" borderId="0" xfId="1" applyFont="true" applyFill="true" applyBorder="true" applyAlignment="true">
      <alignment horizontal="center" vertical="center" wrapText="true"/>
    </xf>
    <xf numFmtId="0" fontId="6" fillId="0" borderId="0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176" fontId="7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vertical="center" wrapText="true"/>
    </xf>
    <xf numFmtId="0" fontId="7" fillId="0" borderId="0" xfId="1" applyFont="true" applyFill="true" applyBorder="true" applyAlignment="true">
      <alignment vertical="center" wrapText="true"/>
    </xf>
    <xf numFmtId="0" fontId="1" fillId="0" borderId="0" xfId="1" applyFont="true" applyFill="true" applyBorder="true" applyAlignment="true">
      <alignment vertical="center" wrapText="true"/>
    </xf>
    <xf numFmtId="0" fontId="1" fillId="0" borderId="0" xfId="1" applyFont="true" applyFill="true" applyBorder="true" applyAlignment="true">
      <alignment vertical="center" wrapText="true"/>
    </xf>
    <xf numFmtId="0" fontId="1" fillId="0" borderId="0" xfId="1" applyFont="true" applyFill="true" applyBorder="true" applyAlignment="true">
      <alignment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left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0" fontId="8" fillId="0" borderId="0" xfId="1" applyFont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/2025&#26519;&#19994;/2025&#24180;&#19979;&#36798;&#36164;&#37329;/20250522&#19979;&#36798;&#20013;&#22830;&#26519;&#24674;/C:/home/yaoqin/Desktop/&#19979;&#36798;&#36164;&#37329;/2025&#19979;&#36798;&#26519;&#19994;&#36164;&#37329;/&#26519;&#24674;/&#27491;&#25991;//home/guest/Desktop/&#27491;&#24335;&#19979;&#36798;&#34920;&#26684;/&#26519;&#19994;&#33609;&#21407;&#29983;&#24577;&#20445;&#25252;&#24674;&#22797;&#36164;&#37329;&#65288;&#19981;&#21547;&#22269;&#23478;&#20844;&#22253;&#25903;&#20986;&#65289;&#25972;&#20307;&#21644;&#21306;&#22495;&#32489;&#25928;&#30446;&#266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SHEETNAME"/>
      <sheetName val="整体"/>
      <sheetName val="北京"/>
      <sheetName val="天津"/>
      <sheetName val="河北"/>
      <sheetName val="山西"/>
      <sheetName val="内蒙古"/>
      <sheetName val="辽宁"/>
      <sheetName val="大连"/>
      <sheetName val="吉林"/>
      <sheetName val="黑龙江"/>
      <sheetName val="上海"/>
      <sheetName val="江苏"/>
      <sheetName val="浙江"/>
      <sheetName val="宁波"/>
      <sheetName val="安徽"/>
      <sheetName val="福建"/>
      <sheetName val="厦门"/>
      <sheetName val="江西"/>
      <sheetName val="山东"/>
      <sheetName val="青岛"/>
      <sheetName val="河南"/>
      <sheetName val="湖北"/>
      <sheetName val="湖南"/>
      <sheetName val="广东"/>
      <sheetName val="深圳"/>
      <sheetName val="广西"/>
      <sheetName val="海南"/>
      <sheetName val="重庆"/>
      <sheetName val="四川"/>
      <sheetName val="贵州"/>
      <sheetName val="云南"/>
      <sheetName val="西藏"/>
      <sheetName val="陕西"/>
      <sheetName val="甘肃"/>
      <sheetName val="青海"/>
      <sheetName val="宁夏"/>
      <sheetName val="新疆"/>
      <sheetName val="新疆兵团"/>
      <sheetName val="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3">
          <cell r="AH3">
            <v>18</v>
          </cell>
        </row>
        <row r="4">
          <cell r="AH4">
            <v>1</v>
          </cell>
        </row>
        <row r="5">
          <cell r="AH5">
            <v>8</v>
          </cell>
        </row>
        <row r="6">
          <cell r="AH6">
            <v>33</v>
          </cell>
        </row>
        <row r="8">
          <cell r="AH8">
            <v>31200</v>
          </cell>
        </row>
        <row r="11">
          <cell r="AH11">
            <v>4164.22</v>
          </cell>
        </row>
        <row r="12">
          <cell r="AH12">
            <v>255.36</v>
          </cell>
        </row>
        <row r="13">
          <cell r="AH13">
            <v>6956.26</v>
          </cell>
        </row>
        <row r="14">
          <cell r="AH14">
            <v>5019.06</v>
          </cell>
        </row>
        <row r="15">
          <cell r="AH15">
            <v>1937.2</v>
          </cell>
        </row>
        <row r="17">
          <cell r="AH17" t="str">
            <v>≥90</v>
          </cell>
        </row>
        <row r="18">
          <cell r="AH18" t="str">
            <v>持续增长</v>
          </cell>
        </row>
        <row r="19">
          <cell r="AH19" t="str">
            <v>全覆盖</v>
          </cell>
        </row>
        <row r="20">
          <cell r="AH20" t="str">
            <v>100</v>
          </cell>
        </row>
        <row r="21">
          <cell r="AH21" t="str">
            <v>100</v>
          </cell>
        </row>
        <row r="22">
          <cell r="AH22" t="str">
            <v>≥90</v>
          </cell>
        </row>
        <row r="23">
          <cell r="AH23" t="str">
            <v>≥90</v>
          </cell>
        </row>
        <row r="24">
          <cell r="AH24" t="str">
            <v>≥90</v>
          </cell>
        </row>
        <row r="25">
          <cell r="AH25" t="str">
            <v>100</v>
          </cell>
        </row>
        <row r="26">
          <cell r="AH26" t="str">
            <v>16</v>
          </cell>
        </row>
        <row r="27">
          <cell r="AH27" t="str">
            <v>明显</v>
          </cell>
        </row>
        <row r="28">
          <cell r="AH28" t="str">
            <v>得到有效保护</v>
          </cell>
        </row>
        <row r="29">
          <cell r="AH29" t="str">
            <v>明显提升</v>
          </cell>
        </row>
        <row r="30">
          <cell r="AH30" t="str">
            <v>稳定</v>
          </cell>
        </row>
        <row r="31">
          <cell r="AH31" t="str">
            <v>逐步提升</v>
          </cell>
        </row>
        <row r="32">
          <cell r="AH32" t="str">
            <v>≥85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J11" sqref="J11"/>
    </sheetView>
  </sheetViews>
  <sheetFormatPr defaultColWidth="10.7583333333333" defaultRowHeight="15.75" outlineLevelCol="6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6" customHeight="true" spans="1:6">
      <c r="A1" s="4" t="s">
        <v>0</v>
      </c>
      <c r="B1" s="4"/>
      <c r="C1" s="5"/>
      <c r="D1" s="6"/>
      <c r="E1" s="6"/>
      <c r="F1" s="3"/>
    </row>
    <row r="2" s="1" customFormat="true" ht="51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7">
      <c r="A5" s="11" t="s">
        <v>5</v>
      </c>
      <c r="B5" s="11"/>
      <c r="C5" s="11"/>
      <c r="D5" s="11" t="s">
        <v>6</v>
      </c>
      <c r="E5" s="11"/>
      <c r="F5" s="11"/>
      <c r="G5" s="25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11</v>
      </c>
      <c r="B7" s="10"/>
      <c r="C7" s="10"/>
      <c r="D7" s="24">
        <v>249749</v>
      </c>
      <c r="E7" s="24"/>
      <c r="F7" s="24"/>
    </row>
    <row r="8" s="1" customFormat="true" ht="57" customHeight="true" spans="1:6">
      <c r="A8" s="22" t="s">
        <v>12</v>
      </c>
      <c r="B8" s="23" t="s">
        <v>13</v>
      </c>
      <c r="C8" s="23"/>
      <c r="D8" s="23"/>
      <c r="E8" s="23"/>
      <c r="F8" s="23"/>
    </row>
    <row r="9" s="1" customFormat="true" ht="18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0" t="s">
        <v>20</v>
      </c>
      <c r="D10" s="15" t="s">
        <v>21</v>
      </c>
      <c r="E10" s="15"/>
      <c r="F10" s="10">
        <f>[1]总表!AH3</f>
        <v>18</v>
      </c>
    </row>
    <row r="11" s="1" customFormat="true" ht="18" customHeight="true" spans="1:6">
      <c r="A11" s="10"/>
      <c r="B11" s="10"/>
      <c r="C11" s="10"/>
      <c r="D11" s="15" t="s">
        <v>22</v>
      </c>
      <c r="E11" s="15"/>
      <c r="F11" s="10">
        <f>[1]总表!AH4</f>
        <v>1</v>
      </c>
    </row>
    <row r="12" s="1" customFormat="true" ht="18" customHeight="true" spans="1:6">
      <c r="A12" s="10"/>
      <c r="B12" s="10"/>
      <c r="C12" s="10"/>
      <c r="D12" s="15" t="s">
        <v>23</v>
      </c>
      <c r="E12" s="15"/>
      <c r="F12" s="10">
        <f>[1]总表!AH5</f>
        <v>8</v>
      </c>
    </row>
    <row r="13" s="1" customFormat="true" ht="18" customHeight="true" spans="1:6">
      <c r="A13" s="10"/>
      <c r="B13" s="10"/>
      <c r="C13" s="10"/>
      <c r="D13" s="15" t="s">
        <v>24</v>
      </c>
      <c r="E13" s="15"/>
      <c r="F13" s="10">
        <f>[1]总表!AH6</f>
        <v>33</v>
      </c>
    </row>
    <row r="14" s="1" customFormat="true" ht="18" customHeight="true" spans="1:6">
      <c r="A14" s="10"/>
      <c r="B14" s="10"/>
      <c r="C14" s="10"/>
      <c r="D14" s="15" t="s">
        <v>25</v>
      </c>
      <c r="E14" s="15"/>
      <c r="F14" s="10">
        <v>190</v>
      </c>
    </row>
    <row r="15" s="1" customFormat="true" ht="18" customHeight="true" spans="1:6">
      <c r="A15" s="10"/>
      <c r="B15" s="10"/>
      <c r="C15" s="10"/>
      <c r="D15" s="15" t="s">
        <v>26</v>
      </c>
      <c r="E15" s="15"/>
      <c r="F15" s="10">
        <f>[1]总表!AH8</f>
        <v>31200</v>
      </c>
    </row>
    <row r="16" s="1" customFormat="true" ht="18" customHeight="true" spans="1:6">
      <c r="A16" s="10"/>
      <c r="B16" s="10"/>
      <c r="C16" s="10"/>
      <c r="D16" s="14" t="s">
        <v>27</v>
      </c>
      <c r="E16" s="14"/>
      <c r="F16" s="10">
        <f>F17+F18</f>
        <v>4419.58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f>[1]总表!AH11</f>
        <v>4164.22</v>
      </c>
    </row>
    <row r="18" s="1" customFormat="true" ht="18" customHeight="true" spans="1:6">
      <c r="A18" s="10"/>
      <c r="B18" s="10"/>
      <c r="C18" s="10"/>
      <c r="D18" s="14" t="s">
        <v>29</v>
      </c>
      <c r="E18" s="14"/>
      <c r="F18" s="10">
        <f>[1]总表!AH12</f>
        <v>255.36</v>
      </c>
    </row>
    <row r="19" s="1" customFormat="true" ht="18" customHeight="true" spans="1:6">
      <c r="A19" s="10"/>
      <c r="B19" s="10"/>
      <c r="C19" s="10"/>
      <c r="D19" s="14" t="s">
        <v>30</v>
      </c>
      <c r="E19" s="14"/>
      <c r="F19" s="10">
        <f>[1]总表!AH13</f>
        <v>6956.26</v>
      </c>
    </row>
    <row r="20" s="1" customFormat="true" ht="18" customHeight="true" spans="1:6">
      <c r="A20" s="10"/>
      <c r="B20" s="10"/>
      <c r="C20" s="10"/>
      <c r="D20" s="14" t="s">
        <v>28</v>
      </c>
      <c r="E20" s="14"/>
      <c r="F20" s="10">
        <f>[1]总表!AH14</f>
        <v>5019.06</v>
      </c>
    </row>
    <row r="21" s="1" customFormat="true" ht="18" customHeight="true" spans="1:6">
      <c r="A21" s="10"/>
      <c r="B21" s="10"/>
      <c r="C21" s="10"/>
      <c r="D21" s="14" t="s">
        <v>31</v>
      </c>
      <c r="E21" s="14"/>
      <c r="F21" s="10">
        <f>[1]总表!AH15</f>
        <v>1937.2</v>
      </c>
    </row>
    <row r="22" s="1" customFormat="true" ht="18" customHeight="true" spans="1:6">
      <c r="A22" s="10"/>
      <c r="B22" s="10"/>
      <c r="C22" s="10"/>
      <c r="D22" s="14" t="s">
        <v>32</v>
      </c>
      <c r="E22" s="14"/>
      <c r="F22" s="10">
        <v>66.25</v>
      </c>
    </row>
    <row r="23" s="1" customFormat="true" ht="18" customHeight="true" spans="1:6">
      <c r="A23" s="10"/>
      <c r="B23" s="10"/>
      <c r="C23" s="10" t="s">
        <v>33</v>
      </c>
      <c r="D23" s="14" t="s">
        <v>34</v>
      </c>
      <c r="E23" s="14"/>
      <c r="F23" s="10" t="str">
        <f>[1]总表!AH17</f>
        <v>≥90</v>
      </c>
    </row>
    <row r="24" s="1" customFormat="true" ht="18" customHeight="true" spans="1:6">
      <c r="A24" s="10"/>
      <c r="B24" s="10"/>
      <c r="C24" s="10"/>
      <c r="D24" s="14" t="s">
        <v>35</v>
      </c>
      <c r="E24" s="14"/>
      <c r="F24" s="10" t="str">
        <f>[1]总表!AH18</f>
        <v>持续增长</v>
      </c>
    </row>
    <row r="25" s="1" customFormat="true" ht="18" customHeight="true" spans="1:6">
      <c r="A25" s="10"/>
      <c r="B25" s="10"/>
      <c r="C25" s="10"/>
      <c r="D25" s="15" t="s">
        <v>36</v>
      </c>
      <c r="E25" s="15"/>
      <c r="F25" s="10" t="str">
        <f>[1]总表!AH19</f>
        <v>全覆盖</v>
      </c>
    </row>
    <row r="26" s="1" customFormat="true" ht="18" customHeight="true" spans="1:6">
      <c r="A26" s="10"/>
      <c r="B26" s="10"/>
      <c r="C26" s="10"/>
      <c r="D26" s="14" t="s">
        <v>37</v>
      </c>
      <c r="E26" s="14"/>
      <c r="F26" s="10" t="str">
        <f>[1]总表!AH20</f>
        <v>100</v>
      </c>
    </row>
    <row r="27" s="1" customFormat="true" ht="18" customHeight="true" spans="1:6">
      <c r="A27" s="10"/>
      <c r="B27" s="10"/>
      <c r="C27" s="10"/>
      <c r="D27" s="14" t="s">
        <v>38</v>
      </c>
      <c r="E27" s="14"/>
      <c r="F27" s="10" t="str">
        <f>[1]总表!AH21</f>
        <v>100</v>
      </c>
    </row>
    <row r="28" s="1" customFormat="true" ht="18" customHeight="true" spans="1:6">
      <c r="A28" s="10"/>
      <c r="B28" s="10"/>
      <c r="C28" s="10" t="s">
        <v>39</v>
      </c>
      <c r="D28" s="14" t="s">
        <v>40</v>
      </c>
      <c r="E28" s="14"/>
      <c r="F28" s="10" t="str">
        <f>[1]总表!AH22</f>
        <v>≥90</v>
      </c>
    </row>
    <row r="29" s="1" customFormat="true" ht="18" customHeight="true" spans="1:6">
      <c r="A29" s="10"/>
      <c r="B29" s="10"/>
      <c r="C29" s="10"/>
      <c r="D29" s="14" t="s">
        <v>41</v>
      </c>
      <c r="E29" s="14"/>
      <c r="F29" s="10" t="str">
        <f>[1]总表!AH23</f>
        <v>≥90</v>
      </c>
    </row>
    <row r="30" s="1" customFormat="true" ht="18" customHeight="true" spans="1:6">
      <c r="A30" s="10"/>
      <c r="B30" s="10"/>
      <c r="C30" s="10"/>
      <c r="D30" s="14" t="s">
        <v>42</v>
      </c>
      <c r="E30" s="14"/>
      <c r="F30" s="10" t="str">
        <f>[1]总表!AH24</f>
        <v>≥90</v>
      </c>
    </row>
    <row r="31" s="1" customFormat="true" ht="18" customHeight="true" spans="1:6">
      <c r="A31" s="10"/>
      <c r="B31" s="10"/>
      <c r="C31" s="10"/>
      <c r="D31" s="14" t="s">
        <v>43</v>
      </c>
      <c r="E31" s="14"/>
      <c r="F31" s="10" t="str">
        <f>[1]总表!AH25</f>
        <v>100</v>
      </c>
    </row>
    <row r="32" s="1" customFormat="true" ht="18" customHeight="true" spans="1:6">
      <c r="A32" s="10"/>
      <c r="B32" s="10"/>
      <c r="C32" s="10" t="s">
        <v>44</v>
      </c>
      <c r="D32" s="14" t="s">
        <v>45</v>
      </c>
      <c r="E32" s="14"/>
      <c r="F32" s="10" t="str">
        <f>[1]总表!AH26</f>
        <v>16</v>
      </c>
    </row>
    <row r="33" s="1" customFormat="true" ht="18" customHeight="true" spans="1:6">
      <c r="A33" s="10"/>
      <c r="B33" s="16" t="s">
        <v>46</v>
      </c>
      <c r="C33" s="10" t="s">
        <v>47</v>
      </c>
      <c r="D33" s="14" t="s">
        <v>48</v>
      </c>
      <c r="E33" s="14"/>
      <c r="F33" s="10" t="str">
        <f>[1]总表!AH27</f>
        <v>明显</v>
      </c>
    </row>
    <row r="34" s="1" customFormat="true" ht="18" customHeight="true" spans="1:6">
      <c r="A34" s="10"/>
      <c r="B34" s="16"/>
      <c r="C34" s="10"/>
      <c r="D34" s="14" t="s">
        <v>49</v>
      </c>
      <c r="E34" s="14"/>
      <c r="F34" s="10" t="str">
        <f>[1]总表!AH28</f>
        <v>得到有效保护</v>
      </c>
    </row>
    <row r="35" s="1" customFormat="true" ht="24" customHeight="true" spans="1:6">
      <c r="A35" s="10"/>
      <c r="B35" s="16"/>
      <c r="C35" s="10" t="s">
        <v>50</v>
      </c>
      <c r="D35" s="14" t="s">
        <v>51</v>
      </c>
      <c r="E35" s="14"/>
      <c r="F35" s="10" t="str">
        <f>[1]总表!AH29</f>
        <v>明显提升</v>
      </c>
    </row>
    <row r="36" s="1" customFormat="true" ht="18" customHeight="true" spans="1:6">
      <c r="A36" s="10"/>
      <c r="B36" s="16"/>
      <c r="C36" s="10" t="s">
        <v>52</v>
      </c>
      <c r="D36" s="14" t="s">
        <v>53</v>
      </c>
      <c r="E36" s="14"/>
      <c r="F36" s="10" t="str">
        <f>[1]总表!AH30</f>
        <v>稳定</v>
      </c>
    </row>
    <row r="37" s="1" customFormat="true" ht="18" customHeight="true" spans="1:6">
      <c r="A37" s="10"/>
      <c r="B37" s="16"/>
      <c r="C37" s="10"/>
      <c r="D37" s="14" t="s">
        <v>54</v>
      </c>
      <c r="E37" s="14"/>
      <c r="F37" s="10" t="str">
        <f>[1]总表!AH31</f>
        <v>逐步提升</v>
      </c>
    </row>
    <row r="38" s="1" customFormat="true" ht="31" customHeight="true" spans="1:6">
      <c r="A38" s="10"/>
      <c r="B38" s="10" t="s">
        <v>55</v>
      </c>
      <c r="C38" s="10" t="s">
        <v>56</v>
      </c>
      <c r="D38" s="17" t="s">
        <v>57</v>
      </c>
      <c r="E38" s="17"/>
      <c r="F38" s="10" t="str">
        <f>[1]总表!AH32</f>
        <v>≥85</v>
      </c>
    </row>
    <row r="39" s="2" customFormat="true" ht="18" customHeight="true" spans="1:1">
      <c r="A39" s="18" t="s">
        <v>58</v>
      </c>
    </row>
  </sheetData>
  <mergeCells count="5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F39"/>
    <mergeCell ref="A9:A38"/>
    <mergeCell ref="B10:B32"/>
    <mergeCell ref="B33:B37"/>
    <mergeCell ref="C10:C22"/>
    <mergeCell ref="C23:C27"/>
    <mergeCell ref="C28:C31"/>
    <mergeCell ref="C33:C34"/>
    <mergeCell ref="C36:C37"/>
  </mergeCells>
  <printOptions horizontalCentered="true"/>
  <pageMargins left="0.700694444444445" right="0.700694444444445" top="0.751388888888889" bottom="0.751388888888889" header="0.297916666666667" footer="0.297916666666667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5" workbookViewId="0">
      <selection activeCell="D48" sqref="D48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6" customHeight="true" spans="1:6">
      <c r="A1" s="4" t="s">
        <v>59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61</v>
      </c>
      <c r="E7" s="10" t="s">
        <v>62</v>
      </c>
      <c r="F7" s="10" t="s">
        <v>63</v>
      </c>
    </row>
    <row r="8" s="1" customFormat="true" ht="18" customHeight="true" spans="1:6">
      <c r="A8" s="10" t="s">
        <v>11</v>
      </c>
      <c r="B8" s="10"/>
      <c r="C8" s="10"/>
      <c r="D8" s="13">
        <v>7744.04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21</v>
      </c>
      <c r="E11" s="15"/>
      <c r="F11" s="10">
        <v>2</v>
      </c>
    </row>
    <row r="12" s="1" customFormat="true" ht="18" customHeight="true" spans="1:6">
      <c r="A12" s="10"/>
      <c r="B12" s="10"/>
      <c r="C12" s="10"/>
      <c r="D12" s="15" t="s">
        <v>23</v>
      </c>
      <c r="E12" s="15"/>
      <c r="F12" s="10">
        <v>1</v>
      </c>
    </row>
    <row r="13" s="1" customFormat="true" ht="18" customHeight="true" spans="1:6">
      <c r="A13" s="10"/>
      <c r="B13" s="10"/>
      <c r="C13" s="10"/>
      <c r="D13" s="15" t="s">
        <v>24</v>
      </c>
      <c r="E13" s="15"/>
      <c r="F13" s="10">
        <v>2</v>
      </c>
    </row>
    <row r="14" s="1" customFormat="true" ht="18" customHeight="true" spans="1:6">
      <c r="A14" s="10"/>
      <c r="B14" s="10"/>
      <c r="C14" s="10"/>
      <c r="D14" s="15" t="s">
        <v>25</v>
      </c>
      <c r="E14" s="15"/>
      <c r="F14" s="10">
        <v>14</v>
      </c>
    </row>
    <row r="15" s="1" customFormat="true" ht="18" customHeight="true" spans="1:6">
      <c r="A15" s="10"/>
      <c r="B15" s="10"/>
      <c r="C15" s="10"/>
      <c r="D15" s="15" t="s">
        <v>26</v>
      </c>
      <c r="E15" s="15"/>
      <c r="F15" s="10">
        <v>109</v>
      </c>
    </row>
    <row r="16" s="1" customFormat="true" ht="18" customHeight="true" spans="1:6">
      <c r="A16" s="10"/>
      <c r="B16" s="10"/>
      <c r="C16" s="10"/>
      <c r="D16" s="14" t="s">
        <v>27</v>
      </c>
      <c r="E16" s="14"/>
      <c r="F16" s="10">
        <f>F17+F18</f>
        <v>282.59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v>280.38</v>
      </c>
    </row>
    <row r="18" s="1" customFormat="true" ht="18" customHeight="true" spans="1:6">
      <c r="A18" s="10"/>
      <c r="B18" s="10"/>
      <c r="C18" s="10"/>
      <c r="D18" s="14" t="s">
        <v>29</v>
      </c>
      <c r="E18" s="14"/>
      <c r="F18" s="10">
        <v>2.21</v>
      </c>
    </row>
    <row r="19" s="1" customFormat="true" ht="18" customHeight="true" spans="1:6">
      <c r="A19" s="10"/>
      <c r="B19" s="10"/>
      <c r="C19" s="10"/>
      <c r="D19" s="14" t="s">
        <v>30</v>
      </c>
      <c r="E19" s="14"/>
      <c r="F19" s="10">
        <f>F20+F21</f>
        <v>277.59</v>
      </c>
    </row>
    <row r="20" s="1" customFormat="true" ht="18" customHeight="true" spans="1:6">
      <c r="A20" s="10"/>
      <c r="B20" s="10"/>
      <c r="C20" s="10"/>
      <c r="D20" s="14" t="s">
        <v>28</v>
      </c>
      <c r="E20" s="14"/>
      <c r="F20" s="10">
        <v>256.24</v>
      </c>
    </row>
    <row r="21" s="1" customFormat="true" ht="18" customHeight="true" spans="1:6">
      <c r="A21" s="10"/>
      <c r="B21" s="10"/>
      <c r="C21" s="10"/>
      <c r="D21" s="14" t="s">
        <v>31</v>
      </c>
      <c r="E21" s="14"/>
      <c r="F21" s="10">
        <v>21.35</v>
      </c>
    </row>
    <row r="22" s="1" customFormat="true" ht="18" customHeight="true" spans="1:6">
      <c r="A22" s="10"/>
      <c r="B22" s="10"/>
      <c r="C22" s="10" t="s">
        <v>33</v>
      </c>
      <c r="D22" s="14" t="s">
        <v>34</v>
      </c>
      <c r="E22" s="14"/>
      <c r="F22" s="10" t="str">
        <f>[1]总表!AH17</f>
        <v>≥90</v>
      </c>
    </row>
    <row r="23" s="1" customFormat="true" ht="18" customHeight="true" spans="1:6">
      <c r="A23" s="10"/>
      <c r="B23" s="10"/>
      <c r="C23" s="10"/>
      <c r="D23" s="14" t="s">
        <v>35</v>
      </c>
      <c r="E23" s="14"/>
      <c r="F23" s="10" t="str">
        <f>[1]总表!AH18</f>
        <v>持续增长</v>
      </c>
    </row>
    <row r="24" s="1" customFormat="true" ht="18" customHeight="true" spans="1:6">
      <c r="A24" s="10"/>
      <c r="B24" s="10"/>
      <c r="C24" s="10"/>
      <c r="D24" s="15" t="s">
        <v>36</v>
      </c>
      <c r="E24" s="15"/>
      <c r="F24" s="10" t="str">
        <f>[1]总表!AH19</f>
        <v>全覆盖</v>
      </c>
    </row>
    <row r="25" s="1" customFormat="true" ht="18" customHeight="true" spans="1:6">
      <c r="A25" s="10"/>
      <c r="B25" s="10"/>
      <c r="C25" s="10"/>
      <c r="D25" s="14" t="s">
        <v>37</v>
      </c>
      <c r="E25" s="14"/>
      <c r="F25" s="10" t="str">
        <f>[1]总表!AH20</f>
        <v>100</v>
      </c>
    </row>
    <row r="26" s="1" customFormat="true" ht="18" customHeight="true" spans="1:6">
      <c r="A26" s="10"/>
      <c r="B26" s="10"/>
      <c r="C26" s="10"/>
      <c r="D26" s="14" t="s">
        <v>38</v>
      </c>
      <c r="E26" s="14"/>
      <c r="F26" s="10" t="str">
        <f>[1]总表!AH21</f>
        <v>100</v>
      </c>
    </row>
    <row r="27" s="1" customFormat="true" ht="17" customHeight="true" spans="1:6">
      <c r="A27" s="10"/>
      <c r="B27" s="10"/>
      <c r="C27" s="10" t="s">
        <v>39</v>
      </c>
      <c r="D27" s="14" t="s">
        <v>40</v>
      </c>
      <c r="E27" s="14"/>
      <c r="F27" s="10" t="str">
        <f>[1]总表!AH22</f>
        <v>≥90</v>
      </c>
    </row>
    <row r="28" s="1" customFormat="true" ht="18" customHeight="true" spans="1:6">
      <c r="A28" s="10"/>
      <c r="B28" s="10"/>
      <c r="C28" s="10"/>
      <c r="D28" s="14" t="s">
        <v>43</v>
      </c>
      <c r="E28" s="14"/>
      <c r="F28" s="10" t="str">
        <f>[1]总表!AH25</f>
        <v>100</v>
      </c>
    </row>
    <row r="29" s="1" customFormat="true" ht="18" customHeight="true" spans="1:6">
      <c r="A29" s="10"/>
      <c r="B29" s="10"/>
      <c r="C29" s="10" t="s">
        <v>44</v>
      </c>
      <c r="D29" s="14" t="s">
        <v>45</v>
      </c>
      <c r="E29" s="14"/>
      <c r="F29" s="10" t="str">
        <f>[1]总表!AH26</f>
        <v>16</v>
      </c>
    </row>
    <row r="30" s="1" customFormat="true" ht="18" customHeight="true" spans="1:6">
      <c r="A30" s="10"/>
      <c r="B30" s="16" t="s">
        <v>46</v>
      </c>
      <c r="C30" s="10" t="s">
        <v>47</v>
      </c>
      <c r="D30" s="14" t="s">
        <v>64</v>
      </c>
      <c r="E30" s="14"/>
      <c r="F30" s="10" t="str">
        <f>[1]总表!AH27</f>
        <v>明显</v>
      </c>
    </row>
    <row r="31" s="1" customFormat="true" ht="18" customHeight="true" spans="1:6">
      <c r="A31" s="10"/>
      <c r="B31" s="16"/>
      <c r="C31" s="10"/>
      <c r="D31" s="14" t="s">
        <v>49</v>
      </c>
      <c r="E31" s="14"/>
      <c r="F31" s="10" t="str">
        <f>[1]总表!AH28</f>
        <v>得到有效保护</v>
      </c>
    </row>
    <row r="32" s="1" customFormat="true" ht="24" customHeight="true" spans="1:6">
      <c r="A32" s="10"/>
      <c r="B32" s="16"/>
      <c r="C32" s="10" t="s">
        <v>50</v>
      </c>
      <c r="D32" s="14" t="s">
        <v>51</v>
      </c>
      <c r="E32" s="14"/>
      <c r="F32" s="10" t="str">
        <f>[1]总表!AH29</f>
        <v>明显提升</v>
      </c>
    </row>
    <row r="33" s="1" customFormat="true" ht="18" customHeight="true" spans="1:6">
      <c r="A33" s="10"/>
      <c r="B33" s="16"/>
      <c r="C33" s="10" t="s">
        <v>52</v>
      </c>
      <c r="D33" s="14" t="s">
        <v>53</v>
      </c>
      <c r="E33" s="14"/>
      <c r="F33" s="10" t="str">
        <f>[1]总表!AH30</f>
        <v>稳定</v>
      </c>
    </row>
    <row r="34" s="1" customFormat="true" ht="18" customHeight="true" spans="1:6">
      <c r="A34" s="10"/>
      <c r="B34" s="16"/>
      <c r="C34" s="10"/>
      <c r="D34" s="14" t="s">
        <v>54</v>
      </c>
      <c r="E34" s="14"/>
      <c r="F34" s="10" t="str">
        <f>[1]总表!AH31</f>
        <v>逐步提升</v>
      </c>
    </row>
    <row r="35" s="1" customFormat="true" ht="32" customHeight="true" spans="1:6">
      <c r="A35" s="10"/>
      <c r="B35" s="10" t="s">
        <v>55</v>
      </c>
      <c r="C35" s="10" t="s">
        <v>56</v>
      </c>
      <c r="D35" s="17" t="s">
        <v>57</v>
      </c>
      <c r="E35" s="17"/>
      <c r="F35" s="10" t="str">
        <f>[1]总表!AH32</f>
        <v>≥85</v>
      </c>
    </row>
    <row r="36" s="2" customFormat="true" ht="18" customHeight="true" spans="1:1">
      <c r="A36" s="18" t="s">
        <v>58</v>
      </c>
    </row>
  </sheetData>
  <mergeCells count="47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F36"/>
    <mergeCell ref="A10:A35"/>
    <mergeCell ref="B11:B29"/>
    <mergeCell ref="B30:B34"/>
    <mergeCell ref="C11:C21"/>
    <mergeCell ref="C22:C26"/>
    <mergeCell ref="C27:C28"/>
    <mergeCell ref="C30:C31"/>
    <mergeCell ref="C33:C34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7" workbookViewId="0">
      <selection activeCell="G42" sqref="G42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4" customHeight="true" spans="1:6">
      <c r="A1" s="4" t="s">
        <v>65</v>
      </c>
      <c r="B1" s="4"/>
      <c r="C1" s="5"/>
      <c r="D1" s="6"/>
      <c r="E1" s="6"/>
      <c r="F1" s="3"/>
    </row>
    <row r="2" s="1" customFormat="true" ht="48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66</v>
      </c>
      <c r="E7" s="10" t="s">
        <v>62</v>
      </c>
      <c r="F7" s="10" t="s">
        <v>67</v>
      </c>
    </row>
    <row r="8" s="1" customFormat="true" ht="18" customHeight="true" spans="1:6">
      <c r="A8" s="10" t="s">
        <v>11</v>
      </c>
      <c r="B8" s="10"/>
      <c r="C8" s="10"/>
      <c r="D8" s="13">
        <v>2187.39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25</v>
      </c>
      <c r="E11" s="15"/>
      <c r="F11" s="10">
        <v>11</v>
      </c>
    </row>
    <row r="12" s="1" customFormat="true" ht="18" customHeight="true" spans="1:6">
      <c r="A12" s="10"/>
      <c r="B12" s="10"/>
      <c r="C12" s="10"/>
      <c r="D12" s="15" t="s">
        <v>26</v>
      </c>
      <c r="E12" s="15"/>
      <c r="F12" s="10">
        <v>755</v>
      </c>
    </row>
    <row r="13" s="1" customFormat="true" ht="18" customHeight="true" spans="1:6">
      <c r="A13" s="10"/>
      <c r="B13" s="10"/>
      <c r="C13" s="10"/>
      <c r="D13" s="14" t="s">
        <v>27</v>
      </c>
      <c r="E13" s="14"/>
      <c r="F13" s="10">
        <f>F14+F15</f>
        <v>134.94</v>
      </c>
    </row>
    <row r="14" s="1" customFormat="true" ht="18" customHeight="true" spans="1:6">
      <c r="A14" s="10"/>
      <c r="B14" s="10"/>
      <c r="C14" s="10"/>
      <c r="D14" s="14" t="s">
        <v>28</v>
      </c>
      <c r="E14" s="14"/>
      <c r="F14" s="10">
        <v>86.36</v>
      </c>
    </row>
    <row r="15" s="1" customFormat="true" ht="18" customHeight="true" spans="1:6">
      <c r="A15" s="10"/>
      <c r="B15" s="10"/>
      <c r="C15" s="10"/>
      <c r="D15" s="14" t="s">
        <v>29</v>
      </c>
      <c r="E15" s="14"/>
      <c r="F15" s="10">
        <v>48.58</v>
      </c>
    </row>
    <row r="16" s="1" customFormat="true" ht="18" customHeight="true" spans="1:6">
      <c r="A16" s="10"/>
      <c r="B16" s="10"/>
      <c r="C16" s="10"/>
      <c r="D16" s="14" t="s">
        <v>30</v>
      </c>
      <c r="E16" s="14"/>
      <c r="F16" s="10">
        <f>F17</f>
        <v>15.66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v>15.66</v>
      </c>
    </row>
    <row r="18" s="1" customFormat="true" ht="18" customHeight="true" spans="1:6">
      <c r="A18" s="10"/>
      <c r="B18" s="10"/>
      <c r="C18" s="10" t="s">
        <v>33</v>
      </c>
      <c r="D18" s="14" t="s">
        <v>34</v>
      </c>
      <c r="E18" s="14"/>
      <c r="F18" s="10" t="str">
        <f>[1]总表!AH17</f>
        <v>≥90</v>
      </c>
    </row>
    <row r="19" s="1" customFormat="true" ht="18" customHeight="true" spans="1:6">
      <c r="A19" s="10"/>
      <c r="B19" s="10"/>
      <c r="C19" s="10"/>
      <c r="D19" s="14" t="s">
        <v>35</v>
      </c>
      <c r="E19" s="14"/>
      <c r="F19" s="10" t="str">
        <f>[1]总表!AH18</f>
        <v>持续增长</v>
      </c>
    </row>
    <row r="20" s="1" customFormat="true" ht="18" customHeight="true" spans="1:6">
      <c r="A20" s="10"/>
      <c r="B20" s="10"/>
      <c r="C20" s="10"/>
      <c r="D20" s="15" t="s">
        <v>36</v>
      </c>
      <c r="E20" s="15"/>
      <c r="F20" s="10" t="str">
        <f>[1]总表!AH19</f>
        <v>全覆盖</v>
      </c>
    </row>
    <row r="21" s="1" customFormat="true" ht="18" customHeight="true" spans="1:6">
      <c r="A21" s="10"/>
      <c r="B21" s="10"/>
      <c r="C21" s="10"/>
      <c r="D21" s="14" t="s">
        <v>37</v>
      </c>
      <c r="E21" s="14"/>
      <c r="F21" s="10" t="str">
        <f>[1]总表!AH20</f>
        <v>100</v>
      </c>
    </row>
    <row r="22" s="1" customFormat="true" ht="18" customHeight="true" spans="1:6">
      <c r="A22" s="10"/>
      <c r="B22" s="10"/>
      <c r="C22" s="10"/>
      <c r="D22" s="14" t="s">
        <v>38</v>
      </c>
      <c r="E22" s="14"/>
      <c r="F22" s="10" t="str">
        <f>[1]总表!AH21</f>
        <v>100</v>
      </c>
    </row>
    <row r="23" s="1" customFormat="true" ht="18" customHeight="true" spans="1:6">
      <c r="A23" s="10"/>
      <c r="B23" s="10"/>
      <c r="C23" s="10" t="s">
        <v>39</v>
      </c>
      <c r="D23" s="14" t="s">
        <v>43</v>
      </c>
      <c r="E23" s="14"/>
      <c r="F23" s="10" t="str">
        <f>[1]总表!AH25</f>
        <v>100</v>
      </c>
    </row>
    <row r="24" s="1" customFormat="true" ht="18" customHeight="true" spans="1:6">
      <c r="A24" s="10"/>
      <c r="B24" s="10"/>
      <c r="C24" s="10" t="s">
        <v>44</v>
      </c>
      <c r="D24" s="14" t="s">
        <v>45</v>
      </c>
      <c r="E24" s="14"/>
      <c r="F24" s="10" t="str">
        <f>[1]总表!AH26</f>
        <v>16</v>
      </c>
    </row>
    <row r="25" s="1" customFormat="true" ht="18" customHeight="true" spans="1:6">
      <c r="A25" s="10"/>
      <c r="B25" s="16" t="s">
        <v>46</v>
      </c>
      <c r="C25" s="10" t="s">
        <v>47</v>
      </c>
      <c r="D25" s="14" t="s">
        <v>64</v>
      </c>
      <c r="E25" s="14"/>
      <c r="F25" s="10" t="str">
        <f>[1]总表!AH27</f>
        <v>明显</v>
      </c>
    </row>
    <row r="26" s="1" customFormat="true" ht="18" customHeight="true" spans="1:6">
      <c r="A26" s="10"/>
      <c r="B26" s="16"/>
      <c r="C26" s="10"/>
      <c r="D26" s="14" t="s">
        <v>49</v>
      </c>
      <c r="E26" s="14"/>
      <c r="F26" s="10" t="str">
        <f>[1]总表!AH28</f>
        <v>得到有效保护</v>
      </c>
    </row>
    <row r="27" s="1" customFormat="true" ht="18" customHeight="true" spans="1:6">
      <c r="A27" s="10"/>
      <c r="B27" s="16"/>
      <c r="C27" s="10" t="s">
        <v>52</v>
      </c>
      <c r="D27" s="14" t="s">
        <v>53</v>
      </c>
      <c r="E27" s="14"/>
      <c r="F27" s="10" t="str">
        <f>[1]总表!AH30</f>
        <v>稳定</v>
      </c>
    </row>
    <row r="28" s="1" customFormat="true" ht="18" customHeight="true" spans="1:6">
      <c r="A28" s="10"/>
      <c r="B28" s="16"/>
      <c r="C28" s="10"/>
      <c r="D28" s="14" t="s">
        <v>54</v>
      </c>
      <c r="E28" s="14"/>
      <c r="F28" s="10" t="str">
        <f>[1]总表!AH31</f>
        <v>逐步提升</v>
      </c>
    </row>
    <row r="29" s="1" customFormat="true" ht="24" customHeight="true" spans="1:6">
      <c r="A29" s="10"/>
      <c r="B29" s="10" t="s">
        <v>55</v>
      </c>
      <c r="C29" s="10" t="s">
        <v>56</v>
      </c>
      <c r="D29" s="17" t="s">
        <v>57</v>
      </c>
      <c r="E29" s="17"/>
      <c r="F29" s="10" t="str">
        <f>[1]总表!AH32</f>
        <v>≥85</v>
      </c>
    </row>
    <row r="30" s="2" customFormat="true" ht="18" customHeight="true" spans="1:1">
      <c r="A30" s="18" t="s">
        <v>58</v>
      </c>
    </row>
  </sheetData>
  <mergeCells count="4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F30"/>
    <mergeCell ref="A10:A29"/>
    <mergeCell ref="B11:B24"/>
    <mergeCell ref="B25:B28"/>
    <mergeCell ref="C11:C17"/>
    <mergeCell ref="C18:C22"/>
    <mergeCell ref="C25:C26"/>
    <mergeCell ref="C27:C28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1" workbookViewId="0">
      <selection activeCell="H36" sqref="H36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3" customHeight="true" spans="1:6">
      <c r="A1" s="4" t="s">
        <v>68</v>
      </c>
      <c r="B1" s="4"/>
      <c r="C1" s="5"/>
      <c r="D1" s="6"/>
      <c r="E1" s="6"/>
      <c r="F1" s="3"/>
    </row>
    <row r="2" s="1" customFormat="true" ht="50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69</v>
      </c>
      <c r="E7" s="10" t="s">
        <v>62</v>
      </c>
      <c r="F7" s="10" t="s">
        <v>70</v>
      </c>
    </row>
    <row r="8" s="1" customFormat="true" ht="18" customHeight="true" spans="1:6">
      <c r="A8" s="10" t="s">
        <v>11</v>
      </c>
      <c r="B8" s="10"/>
      <c r="C8" s="10"/>
      <c r="D8" s="13">
        <v>23042.24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21</v>
      </c>
      <c r="E11" s="15"/>
      <c r="F11" s="10">
        <v>1</v>
      </c>
    </row>
    <row r="12" s="1" customFormat="true" ht="18" customHeight="true" spans="1:6">
      <c r="A12" s="10"/>
      <c r="B12" s="10"/>
      <c r="C12" s="10"/>
      <c r="D12" s="15" t="s">
        <v>23</v>
      </c>
      <c r="E12" s="15"/>
      <c r="F12" s="10">
        <v>1</v>
      </c>
    </row>
    <row r="13" s="1" customFormat="true" ht="18" customHeight="true" spans="1:6">
      <c r="A13" s="10"/>
      <c r="B13" s="10"/>
      <c r="C13" s="10"/>
      <c r="D13" s="15" t="s">
        <v>24</v>
      </c>
      <c r="E13" s="15"/>
      <c r="F13" s="10">
        <v>2</v>
      </c>
    </row>
    <row r="14" s="1" customFormat="true" ht="18" customHeight="true" spans="1:6">
      <c r="A14" s="10"/>
      <c r="B14" s="10"/>
      <c r="C14" s="10"/>
      <c r="D14" s="15" t="s">
        <v>25</v>
      </c>
      <c r="E14" s="15"/>
      <c r="F14" s="10">
        <v>15</v>
      </c>
    </row>
    <row r="15" s="1" customFormat="true" ht="18" customHeight="true" spans="1:6">
      <c r="A15" s="10"/>
      <c r="B15" s="10"/>
      <c r="C15" s="10"/>
      <c r="D15" s="15" t="s">
        <v>26</v>
      </c>
      <c r="E15" s="15"/>
      <c r="F15" s="10">
        <v>1225</v>
      </c>
    </row>
    <row r="16" s="1" customFormat="true" ht="18" customHeight="true" spans="1:6">
      <c r="A16" s="10"/>
      <c r="B16" s="10"/>
      <c r="C16" s="10"/>
      <c r="D16" s="14" t="s">
        <v>27</v>
      </c>
      <c r="E16" s="14"/>
      <c r="F16" s="10">
        <f>F17+F18</f>
        <v>444.54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v>390.79</v>
      </c>
    </row>
    <row r="18" s="1" customFormat="true" ht="18" customHeight="true" spans="1:6">
      <c r="A18" s="10"/>
      <c r="B18" s="10"/>
      <c r="C18" s="10"/>
      <c r="D18" s="14" t="s">
        <v>29</v>
      </c>
      <c r="E18" s="14"/>
      <c r="F18" s="10">
        <v>53.75</v>
      </c>
    </row>
    <row r="19" s="1" customFormat="true" ht="18" customHeight="true" spans="1:6">
      <c r="A19" s="10"/>
      <c r="B19" s="10"/>
      <c r="C19" s="10"/>
      <c r="D19" s="14" t="s">
        <v>30</v>
      </c>
      <c r="E19" s="14"/>
      <c r="F19" s="10">
        <f>F20+F21</f>
        <v>593.19</v>
      </c>
    </row>
    <row r="20" s="1" customFormat="true" ht="18" customHeight="true" spans="1:6">
      <c r="A20" s="10"/>
      <c r="B20" s="10"/>
      <c r="C20" s="10"/>
      <c r="D20" s="14" t="s">
        <v>28</v>
      </c>
      <c r="E20" s="14"/>
      <c r="F20" s="10">
        <v>409.67</v>
      </c>
    </row>
    <row r="21" s="1" customFormat="true" ht="18" customHeight="true" spans="1:6">
      <c r="A21" s="10"/>
      <c r="B21" s="10"/>
      <c r="C21" s="10"/>
      <c r="D21" s="14" t="s">
        <v>31</v>
      </c>
      <c r="E21" s="14"/>
      <c r="F21" s="10">
        <v>183.52</v>
      </c>
    </row>
    <row r="22" s="1" customFormat="true" ht="18" customHeight="true" spans="1:6">
      <c r="A22" s="10"/>
      <c r="B22" s="10"/>
      <c r="C22" s="10"/>
      <c r="D22" s="14" t="s">
        <v>32</v>
      </c>
      <c r="E22" s="14"/>
      <c r="F22" s="10">
        <v>13.23</v>
      </c>
    </row>
    <row r="23" s="1" customFormat="true" ht="18" customHeight="true" spans="1:6">
      <c r="A23" s="10"/>
      <c r="B23" s="10"/>
      <c r="C23" s="10" t="s">
        <v>33</v>
      </c>
      <c r="D23" s="14" t="s">
        <v>34</v>
      </c>
      <c r="E23" s="14"/>
      <c r="F23" s="10" t="str">
        <f>[1]总表!AH17</f>
        <v>≥90</v>
      </c>
    </row>
    <row r="24" s="1" customFormat="true" ht="18" customHeight="true" spans="1:6">
      <c r="A24" s="10"/>
      <c r="B24" s="10"/>
      <c r="C24" s="10"/>
      <c r="D24" s="14" t="s">
        <v>35</v>
      </c>
      <c r="E24" s="14"/>
      <c r="F24" s="10" t="str">
        <f>[1]总表!AH18</f>
        <v>持续增长</v>
      </c>
    </row>
    <row r="25" s="1" customFormat="true" ht="18" customHeight="true" spans="1:6">
      <c r="A25" s="10"/>
      <c r="B25" s="10"/>
      <c r="C25" s="10"/>
      <c r="D25" s="15" t="s">
        <v>36</v>
      </c>
      <c r="E25" s="15"/>
      <c r="F25" s="10" t="str">
        <f>[1]总表!AH19</f>
        <v>全覆盖</v>
      </c>
    </row>
    <row r="26" s="1" customFormat="true" ht="18" customHeight="true" spans="1:6">
      <c r="A26" s="10"/>
      <c r="B26" s="10"/>
      <c r="C26" s="10"/>
      <c r="D26" s="14" t="s">
        <v>37</v>
      </c>
      <c r="E26" s="14"/>
      <c r="F26" s="10" t="str">
        <f>[1]总表!AH20</f>
        <v>100</v>
      </c>
    </row>
    <row r="27" s="1" customFormat="true" ht="18" customHeight="true" spans="1:6">
      <c r="A27" s="10"/>
      <c r="B27" s="10"/>
      <c r="C27" s="10"/>
      <c r="D27" s="14" t="s">
        <v>38</v>
      </c>
      <c r="E27" s="14"/>
      <c r="F27" s="10" t="str">
        <f>[1]总表!AH21</f>
        <v>100</v>
      </c>
    </row>
    <row r="28" s="1" customFormat="true" ht="18" customHeight="true" spans="1:6">
      <c r="A28" s="10"/>
      <c r="B28" s="10"/>
      <c r="C28" s="10" t="s">
        <v>39</v>
      </c>
      <c r="D28" s="14" t="s">
        <v>40</v>
      </c>
      <c r="E28" s="14"/>
      <c r="F28" s="10" t="str">
        <f>[1]总表!AH22</f>
        <v>≥90</v>
      </c>
    </row>
    <row r="29" s="1" customFormat="true" ht="18" customHeight="true" spans="1:6">
      <c r="A29" s="10"/>
      <c r="B29" s="10"/>
      <c r="C29" s="10"/>
      <c r="D29" s="14" t="s">
        <v>43</v>
      </c>
      <c r="E29" s="14"/>
      <c r="F29" s="10" t="str">
        <f>[1]总表!AH25</f>
        <v>100</v>
      </c>
    </row>
    <row r="30" s="1" customFormat="true" ht="18" customHeight="true" spans="1:6">
      <c r="A30" s="10"/>
      <c r="B30" s="10"/>
      <c r="C30" s="10" t="s">
        <v>44</v>
      </c>
      <c r="D30" s="14" t="s">
        <v>45</v>
      </c>
      <c r="E30" s="14"/>
      <c r="F30" s="10" t="str">
        <f>[1]总表!AH26</f>
        <v>16</v>
      </c>
    </row>
    <row r="31" s="1" customFormat="true" ht="18" customHeight="true" spans="1:6">
      <c r="A31" s="10"/>
      <c r="B31" s="16" t="s">
        <v>46</v>
      </c>
      <c r="C31" s="10" t="s">
        <v>47</v>
      </c>
      <c r="D31" s="14" t="s">
        <v>64</v>
      </c>
      <c r="E31" s="14"/>
      <c r="F31" s="10" t="str">
        <f>[1]总表!AH27</f>
        <v>明显</v>
      </c>
    </row>
    <row r="32" s="1" customFormat="true" ht="18" customHeight="true" spans="1:6">
      <c r="A32" s="10"/>
      <c r="B32" s="16"/>
      <c r="C32" s="10"/>
      <c r="D32" s="14" t="s">
        <v>49</v>
      </c>
      <c r="E32" s="14"/>
      <c r="F32" s="10" t="str">
        <f>[1]总表!AH28</f>
        <v>得到有效保护</v>
      </c>
    </row>
    <row r="33" s="1" customFormat="true" ht="24" customHeight="true" spans="1:6">
      <c r="A33" s="10"/>
      <c r="B33" s="16"/>
      <c r="C33" s="10" t="s">
        <v>50</v>
      </c>
      <c r="D33" s="14" t="s">
        <v>51</v>
      </c>
      <c r="E33" s="14"/>
      <c r="F33" s="10" t="str">
        <f>[1]总表!AH29</f>
        <v>明显提升</v>
      </c>
    </row>
    <row r="34" s="1" customFormat="true" ht="18" customHeight="true" spans="1:6">
      <c r="A34" s="10"/>
      <c r="B34" s="16"/>
      <c r="C34" s="10" t="s">
        <v>52</v>
      </c>
      <c r="D34" s="14" t="s">
        <v>53</v>
      </c>
      <c r="E34" s="14"/>
      <c r="F34" s="10" t="str">
        <f>[1]总表!AH30</f>
        <v>稳定</v>
      </c>
    </row>
    <row r="35" s="1" customFormat="true" ht="18" customHeight="true" spans="1:6">
      <c r="A35" s="10"/>
      <c r="B35" s="16"/>
      <c r="C35" s="10"/>
      <c r="D35" s="14" t="s">
        <v>54</v>
      </c>
      <c r="E35" s="14"/>
      <c r="F35" s="10" t="str">
        <f>[1]总表!AH31</f>
        <v>逐步提升</v>
      </c>
    </row>
    <row r="36" s="1" customFormat="true" ht="28" customHeight="true" spans="1:6">
      <c r="A36" s="10"/>
      <c r="B36" s="10" t="s">
        <v>55</v>
      </c>
      <c r="C36" s="10" t="s">
        <v>56</v>
      </c>
      <c r="D36" s="17" t="s">
        <v>57</v>
      </c>
      <c r="E36" s="17"/>
      <c r="F36" s="10" t="str">
        <f>[1]总表!AH32</f>
        <v>≥85</v>
      </c>
    </row>
    <row r="37" s="2" customFormat="true" ht="18" customHeight="true" spans="1:1">
      <c r="A37" s="18" t="s">
        <v>58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10:A36"/>
    <mergeCell ref="B11:B30"/>
    <mergeCell ref="B31:B35"/>
    <mergeCell ref="C11:C22"/>
    <mergeCell ref="C23:C27"/>
    <mergeCell ref="C28:C29"/>
    <mergeCell ref="C31:C32"/>
    <mergeCell ref="C34:C3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3" workbookViewId="0">
      <selection activeCell="H39" sqref="H39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6" customHeight="true" spans="1:6">
      <c r="A1" s="4" t="s">
        <v>71</v>
      </c>
      <c r="B1" s="4"/>
      <c r="C1" s="5"/>
      <c r="D1" s="6"/>
      <c r="E1" s="6"/>
      <c r="F1" s="3"/>
    </row>
    <row r="2" s="1" customFormat="true" ht="50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72</v>
      </c>
      <c r="E7" s="10" t="s">
        <v>62</v>
      </c>
      <c r="F7" s="10" t="s">
        <v>73</v>
      </c>
    </row>
    <row r="8" s="1" customFormat="true" ht="18" customHeight="true" spans="1:6">
      <c r="A8" s="10" t="s">
        <v>11</v>
      </c>
      <c r="B8" s="10"/>
      <c r="C8" s="10"/>
      <c r="D8" s="13">
        <v>6264.38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24</v>
      </c>
      <c r="E11" s="15"/>
      <c r="F11" s="10">
        <v>1</v>
      </c>
    </row>
    <row r="12" s="1" customFormat="true" ht="18" customHeight="true" spans="1:6">
      <c r="A12" s="10"/>
      <c r="B12" s="10"/>
      <c r="C12" s="10"/>
      <c r="D12" s="15" t="s">
        <v>25</v>
      </c>
      <c r="E12" s="15"/>
      <c r="F12" s="10">
        <v>12</v>
      </c>
    </row>
    <row r="13" s="1" customFormat="true" ht="18" customHeight="true" spans="1:6">
      <c r="A13" s="10"/>
      <c r="B13" s="10"/>
      <c r="C13" s="10"/>
      <c r="D13" s="15" t="s">
        <v>26</v>
      </c>
      <c r="E13" s="15"/>
      <c r="F13" s="10">
        <v>1061</v>
      </c>
    </row>
    <row r="14" s="1" customFormat="true" ht="18" customHeight="true" spans="1:6">
      <c r="A14" s="10"/>
      <c r="B14" s="10"/>
      <c r="C14" s="10"/>
      <c r="D14" s="14" t="s">
        <v>27</v>
      </c>
      <c r="E14" s="14"/>
      <c r="F14" s="10">
        <f>F15+F16</f>
        <v>115.93</v>
      </c>
    </row>
    <row r="15" s="1" customFormat="true" ht="18" customHeight="true" spans="1:6">
      <c r="A15" s="10"/>
      <c r="B15" s="10"/>
      <c r="C15" s="10"/>
      <c r="D15" s="14" t="s">
        <v>28</v>
      </c>
      <c r="E15" s="14"/>
      <c r="F15" s="10">
        <v>110.86</v>
      </c>
    </row>
    <row r="16" s="1" customFormat="true" ht="18" customHeight="true" spans="1:6">
      <c r="A16" s="10"/>
      <c r="B16" s="10"/>
      <c r="C16" s="10"/>
      <c r="D16" s="14" t="s">
        <v>29</v>
      </c>
      <c r="E16" s="14"/>
      <c r="F16" s="10">
        <v>5.07</v>
      </c>
    </row>
    <row r="17" s="1" customFormat="true" ht="18" customHeight="true" spans="1:6">
      <c r="A17" s="10"/>
      <c r="B17" s="10"/>
      <c r="C17" s="10"/>
      <c r="D17" s="14" t="s">
        <v>30</v>
      </c>
      <c r="E17" s="14"/>
      <c r="F17" s="10">
        <f>F18+F19</f>
        <v>125.82</v>
      </c>
    </row>
    <row r="18" s="1" customFormat="true" ht="18" customHeight="true" spans="1:6">
      <c r="A18" s="10"/>
      <c r="B18" s="10"/>
      <c r="C18" s="10"/>
      <c r="D18" s="14" t="s">
        <v>28</v>
      </c>
      <c r="E18" s="14"/>
      <c r="F18" s="10">
        <v>125.26</v>
      </c>
    </row>
    <row r="19" s="1" customFormat="true" ht="18" customHeight="true" spans="1:6">
      <c r="A19" s="10"/>
      <c r="B19" s="10"/>
      <c r="C19" s="10"/>
      <c r="D19" s="14" t="s">
        <v>31</v>
      </c>
      <c r="E19" s="14"/>
      <c r="F19" s="10">
        <v>0.56</v>
      </c>
    </row>
    <row r="20" s="1" customFormat="true" ht="18" customHeight="true" spans="1:6">
      <c r="A20" s="10"/>
      <c r="B20" s="10"/>
      <c r="C20" s="10"/>
      <c r="D20" s="14" t="s">
        <v>32</v>
      </c>
      <c r="E20" s="14"/>
      <c r="F20" s="10">
        <v>2.97</v>
      </c>
    </row>
    <row r="21" s="1" customFormat="true" ht="18" customHeight="true" spans="1:6">
      <c r="A21" s="10"/>
      <c r="B21" s="10"/>
      <c r="C21" s="10" t="s">
        <v>33</v>
      </c>
      <c r="D21" s="14" t="s">
        <v>34</v>
      </c>
      <c r="E21" s="14"/>
      <c r="F21" s="10" t="str">
        <f>[1]总表!AH17</f>
        <v>≥90</v>
      </c>
    </row>
    <row r="22" s="1" customFormat="true" ht="18" customHeight="true" spans="1:6">
      <c r="A22" s="10"/>
      <c r="B22" s="10"/>
      <c r="C22" s="10"/>
      <c r="D22" s="14" t="s">
        <v>35</v>
      </c>
      <c r="E22" s="14"/>
      <c r="F22" s="10" t="str">
        <f>[1]总表!AH18</f>
        <v>持续增长</v>
      </c>
    </row>
    <row r="23" s="1" customFormat="true" ht="18" customHeight="true" spans="1:6">
      <c r="A23" s="10"/>
      <c r="B23" s="10"/>
      <c r="C23" s="10"/>
      <c r="D23" s="15" t="s">
        <v>36</v>
      </c>
      <c r="E23" s="15"/>
      <c r="F23" s="10" t="str">
        <f>[1]总表!AH19</f>
        <v>全覆盖</v>
      </c>
    </row>
    <row r="24" s="1" customFormat="true" ht="18" customHeight="true" spans="1:6">
      <c r="A24" s="10"/>
      <c r="B24" s="10"/>
      <c r="C24" s="10"/>
      <c r="D24" s="14" t="s">
        <v>37</v>
      </c>
      <c r="E24" s="14"/>
      <c r="F24" s="10" t="str">
        <f>[1]总表!AH20</f>
        <v>100</v>
      </c>
    </row>
    <row r="25" s="1" customFormat="true" ht="18" customHeight="true" spans="1:6">
      <c r="A25" s="10"/>
      <c r="B25" s="10"/>
      <c r="C25" s="10"/>
      <c r="D25" s="14" t="s">
        <v>38</v>
      </c>
      <c r="E25" s="14"/>
      <c r="F25" s="10" t="str">
        <f>[1]总表!AH21</f>
        <v>100</v>
      </c>
    </row>
    <row r="26" s="1" customFormat="true" ht="18" customHeight="true" spans="1:6">
      <c r="A26" s="10"/>
      <c r="B26" s="10"/>
      <c r="C26" s="10" t="s">
        <v>39</v>
      </c>
      <c r="D26" s="14" t="s">
        <v>43</v>
      </c>
      <c r="E26" s="14"/>
      <c r="F26" s="10" t="str">
        <f>[1]总表!AH25</f>
        <v>100</v>
      </c>
    </row>
    <row r="27" s="1" customFormat="true" ht="18" customHeight="true" spans="1:6">
      <c r="A27" s="10"/>
      <c r="B27" s="10"/>
      <c r="C27" s="10" t="s">
        <v>44</v>
      </c>
      <c r="D27" s="14" t="s">
        <v>45</v>
      </c>
      <c r="E27" s="14"/>
      <c r="F27" s="10" t="str">
        <f>[1]总表!AH26</f>
        <v>16</v>
      </c>
    </row>
    <row r="28" s="1" customFormat="true" ht="18" customHeight="true" spans="1:6">
      <c r="A28" s="10"/>
      <c r="B28" s="16" t="s">
        <v>46</v>
      </c>
      <c r="C28" s="10" t="s">
        <v>47</v>
      </c>
      <c r="D28" s="14" t="s">
        <v>64</v>
      </c>
      <c r="E28" s="14"/>
      <c r="F28" s="10" t="str">
        <f>[1]总表!AH27</f>
        <v>明显</v>
      </c>
    </row>
    <row r="29" s="1" customFormat="true" ht="18" customHeight="true" spans="1:6">
      <c r="A29" s="10"/>
      <c r="B29" s="16"/>
      <c r="C29" s="10"/>
      <c r="D29" s="14" t="s">
        <v>49</v>
      </c>
      <c r="E29" s="14"/>
      <c r="F29" s="10" t="str">
        <f>[1]总表!AH28</f>
        <v>得到有效保护</v>
      </c>
    </row>
    <row r="30" s="1" customFormat="true" ht="18" customHeight="true" spans="1:6">
      <c r="A30" s="10"/>
      <c r="B30" s="16"/>
      <c r="C30" s="10" t="s">
        <v>52</v>
      </c>
      <c r="D30" s="14" t="s">
        <v>53</v>
      </c>
      <c r="E30" s="14"/>
      <c r="F30" s="10" t="str">
        <f>[1]总表!AH30</f>
        <v>稳定</v>
      </c>
    </row>
    <row r="31" s="1" customFormat="true" ht="18" customHeight="true" spans="1:6">
      <c r="A31" s="10"/>
      <c r="B31" s="16"/>
      <c r="C31" s="10"/>
      <c r="D31" s="14" t="s">
        <v>54</v>
      </c>
      <c r="E31" s="14"/>
      <c r="F31" s="10" t="str">
        <f>[1]总表!AH31</f>
        <v>逐步提升</v>
      </c>
    </row>
    <row r="32" s="1" customFormat="true" ht="33" customHeight="true" spans="1:6">
      <c r="A32" s="10"/>
      <c r="B32" s="10" t="s">
        <v>55</v>
      </c>
      <c r="C32" s="10" t="s">
        <v>56</v>
      </c>
      <c r="D32" s="17" t="s">
        <v>57</v>
      </c>
      <c r="E32" s="17"/>
      <c r="F32" s="10" t="str">
        <f>[1]总表!AH32</f>
        <v>≥85</v>
      </c>
    </row>
    <row r="33" s="2" customFormat="true" ht="18" customHeight="true" spans="1:1">
      <c r="A33" s="18" t="s">
        <v>58</v>
      </c>
    </row>
  </sheetData>
  <mergeCells count="43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F33"/>
    <mergeCell ref="A10:A32"/>
    <mergeCell ref="B11:B27"/>
    <mergeCell ref="B28:B31"/>
    <mergeCell ref="C11:C20"/>
    <mergeCell ref="C21:C25"/>
    <mergeCell ref="C28:C29"/>
    <mergeCell ref="C30:C3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5" workbookViewId="0">
      <selection activeCell="D39" sqref="D39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33" customHeight="true" spans="1:6">
      <c r="A1" s="4" t="s">
        <v>74</v>
      </c>
      <c r="B1" s="4"/>
      <c r="C1" s="5"/>
      <c r="D1" s="6"/>
      <c r="E1" s="6"/>
      <c r="F1" s="3"/>
    </row>
    <row r="2" s="1" customFormat="true" ht="63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75</v>
      </c>
      <c r="E7" s="10" t="s">
        <v>62</v>
      </c>
      <c r="F7" s="10" t="s">
        <v>76</v>
      </c>
    </row>
    <row r="8" s="1" customFormat="true" ht="18" customHeight="true" spans="1:6">
      <c r="A8" s="10" t="s">
        <v>11</v>
      </c>
      <c r="B8" s="10"/>
      <c r="C8" s="10"/>
      <c r="D8" s="13">
        <v>8061.04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24</v>
      </c>
      <c r="E11" s="15"/>
      <c r="F11" s="10">
        <v>3</v>
      </c>
    </row>
    <row r="12" s="1" customFormat="true" ht="18" customHeight="true" spans="1:6">
      <c r="A12" s="10"/>
      <c r="B12" s="10"/>
      <c r="C12" s="10"/>
      <c r="D12" s="15" t="s">
        <v>25</v>
      </c>
      <c r="E12" s="15"/>
      <c r="F12" s="10">
        <v>15</v>
      </c>
    </row>
    <row r="13" s="1" customFormat="true" ht="18" customHeight="true" spans="1:6">
      <c r="A13" s="10"/>
      <c r="B13" s="10"/>
      <c r="C13" s="10"/>
      <c r="D13" s="15" t="s">
        <v>26</v>
      </c>
      <c r="E13" s="15"/>
      <c r="F13" s="10">
        <v>1764</v>
      </c>
    </row>
    <row r="14" s="1" customFormat="true" ht="18" customHeight="true" spans="1:6">
      <c r="A14" s="10"/>
      <c r="B14" s="10"/>
      <c r="C14" s="10"/>
      <c r="D14" s="14" t="s">
        <v>27</v>
      </c>
      <c r="E14" s="14"/>
      <c r="F14" s="10">
        <v>122.34</v>
      </c>
    </row>
    <row r="15" s="1" customFormat="true" ht="18" customHeight="true" spans="1:6">
      <c r="A15" s="10"/>
      <c r="B15" s="10"/>
      <c r="C15" s="10"/>
      <c r="D15" s="14" t="s">
        <v>28</v>
      </c>
      <c r="E15" s="14"/>
      <c r="F15" s="10">
        <v>121.89</v>
      </c>
    </row>
    <row r="16" s="1" customFormat="true" ht="18" customHeight="true" spans="1:6">
      <c r="A16" s="10"/>
      <c r="B16" s="10"/>
      <c r="C16" s="10"/>
      <c r="D16" s="14" t="s">
        <v>29</v>
      </c>
      <c r="E16" s="14"/>
      <c r="F16" s="10">
        <v>0.45</v>
      </c>
    </row>
    <row r="17" s="1" customFormat="true" ht="18" customHeight="true" spans="1:6">
      <c r="A17" s="10"/>
      <c r="B17" s="10"/>
      <c r="C17" s="10"/>
      <c r="D17" s="14" t="s">
        <v>30</v>
      </c>
      <c r="E17" s="14"/>
      <c r="F17" s="10">
        <f>F18+F19</f>
        <v>176.62</v>
      </c>
    </row>
    <row r="18" s="1" customFormat="true" ht="18" customHeight="true" spans="1:6">
      <c r="A18" s="10"/>
      <c r="B18" s="10"/>
      <c r="C18" s="10"/>
      <c r="D18" s="14" t="s">
        <v>28</v>
      </c>
      <c r="E18" s="14"/>
      <c r="F18" s="10">
        <v>169.15</v>
      </c>
    </row>
    <row r="19" s="1" customFormat="true" ht="18" customHeight="true" spans="1:6">
      <c r="A19" s="10"/>
      <c r="B19" s="10"/>
      <c r="C19" s="10"/>
      <c r="D19" s="14" t="s">
        <v>31</v>
      </c>
      <c r="E19" s="14"/>
      <c r="F19" s="10">
        <v>7.47</v>
      </c>
    </row>
    <row r="20" s="1" customFormat="true" ht="18" customHeight="true" spans="1:6">
      <c r="A20" s="10"/>
      <c r="B20" s="10"/>
      <c r="C20" s="10"/>
      <c r="D20" s="14" t="s">
        <v>32</v>
      </c>
      <c r="E20" s="14"/>
      <c r="F20" s="10">
        <v>4.12</v>
      </c>
    </row>
    <row r="21" s="1" customFormat="true" ht="18" customHeight="true" spans="1:6">
      <c r="A21" s="10"/>
      <c r="B21" s="10"/>
      <c r="C21" s="10" t="s">
        <v>33</v>
      </c>
      <c r="D21" s="14" t="s">
        <v>34</v>
      </c>
      <c r="E21" s="14"/>
      <c r="F21" s="10" t="str">
        <f>[1]总表!AH17</f>
        <v>≥90</v>
      </c>
    </row>
    <row r="22" s="1" customFormat="true" ht="18" customHeight="true" spans="1:6">
      <c r="A22" s="10"/>
      <c r="B22" s="10"/>
      <c r="C22" s="10"/>
      <c r="D22" s="14" t="s">
        <v>35</v>
      </c>
      <c r="E22" s="14"/>
      <c r="F22" s="10" t="str">
        <f>[1]总表!AH18</f>
        <v>持续增长</v>
      </c>
    </row>
    <row r="23" s="1" customFormat="true" ht="18" customHeight="true" spans="1:6">
      <c r="A23" s="10"/>
      <c r="B23" s="10"/>
      <c r="C23" s="10"/>
      <c r="D23" s="15" t="s">
        <v>36</v>
      </c>
      <c r="E23" s="15"/>
      <c r="F23" s="10" t="str">
        <f>[1]总表!AH19</f>
        <v>全覆盖</v>
      </c>
    </row>
    <row r="24" s="1" customFormat="true" ht="18" customHeight="true" spans="1:6">
      <c r="A24" s="10"/>
      <c r="B24" s="10"/>
      <c r="C24" s="10"/>
      <c r="D24" s="14" t="s">
        <v>37</v>
      </c>
      <c r="E24" s="14"/>
      <c r="F24" s="10" t="str">
        <f>[1]总表!AH20</f>
        <v>100</v>
      </c>
    </row>
    <row r="25" s="1" customFormat="true" ht="18" customHeight="true" spans="1:6">
      <c r="A25" s="10"/>
      <c r="B25" s="10"/>
      <c r="C25" s="10"/>
      <c r="D25" s="14" t="s">
        <v>38</v>
      </c>
      <c r="E25" s="14"/>
      <c r="F25" s="10" t="str">
        <f>[1]总表!AH21</f>
        <v>100</v>
      </c>
    </row>
    <row r="26" s="1" customFormat="true" ht="18" customHeight="true" spans="1:6">
      <c r="A26" s="10"/>
      <c r="B26" s="10"/>
      <c r="C26" s="10" t="s">
        <v>39</v>
      </c>
      <c r="D26" s="14" t="s">
        <v>43</v>
      </c>
      <c r="E26" s="14"/>
      <c r="F26" s="10" t="str">
        <f>[1]总表!AH25</f>
        <v>100</v>
      </c>
    </row>
    <row r="27" s="1" customFormat="true" ht="18" customHeight="true" spans="1:6">
      <c r="A27" s="10"/>
      <c r="B27" s="10"/>
      <c r="C27" s="10" t="s">
        <v>44</v>
      </c>
      <c r="D27" s="14" t="s">
        <v>45</v>
      </c>
      <c r="E27" s="14"/>
      <c r="F27" s="10" t="str">
        <f>[1]总表!AH26</f>
        <v>16</v>
      </c>
    </row>
    <row r="28" s="1" customFormat="true" ht="18" customHeight="true" spans="1:6">
      <c r="A28" s="10"/>
      <c r="B28" s="16" t="s">
        <v>46</v>
      </c>
      <c r="C28" s="10" t="s">
        <v>47</v>
      </c>
      <c r="D28" s="14" t="s">
        <v>64</v>
      </c>
      <c r="E28" s="14"/>
      <c r="F28" s="10" t="str">
        <f>[1]总表!AH27</f>
        <v>明显</v>
      </c>
    </row>
    <row r="29" s="1" customFormat="true" ht="18" customHeight="true" spans="1:6">
      <c r="A29" s="10"/>
      <c r="B29" s="16"/>
      <c r="C29" s="10"/>
      <c r="D29" s="14" t="s">
        <v>49</v>
      </c>
      <c r="E29" s="14"/>
      <c r="F29" s="10" t="str">
        <f>[1]总表!AH28</f>
        <v>得到有效保护</v>
      </c>
    </row>
    <row r="30" s="1" customFormat="true" ht="18" customHeight="true" spans="1:6">
      <c r="A30" s="10"/>
      <c r="B30" s="16"/>
      <c r="C30" s="10" t="s">
        <v>52</v>
      </c>
      <c r="D30" s="14" t="s">
        <v>53</v>
      </c>
      <c r="E30" s="14"/>
      <c r="F30" s="10" t="str">
        <f>[1]总表!AH30</f>
        <v>稳定</v>
      </c>
    </row>
    <row r="31" s="1" customFormat="true" ht="18" customHeight="true" spans="1:6">
      <c r="A31" s="10"/>
      <c r="B31" s="16"/>
      <c r="C31" s="10"/>
      <c r="D31" s="14" t="s">
        <v>54</v>
      </c>
      <c r="E31" s="14"/>
      <c r="F31" s="10" t="str">
        <f>[1]总表!AH31</f>
        <v>逐步提升</v>
      </c>
    </row>
    <row r="32" s="1" customFormat="true" ht="33" customHeight="true" spans="1:6">
      <c r="A32" s="10"/>
      <c r="B32" s="10" t="s">
        <v>55</v>
      </c>
      <c r="C32" s="10" t="s">
        <v>56</v>
      </c>
      <c r="D32" s="17" t="s">
        <v>57</v>
      </c>
      <c r="E32" s="17"/>
      <c r="F32" s="10" t="str">
        <f>[1]总表!AH32</f>
        <v>≥85</v>
      </c>
    </row>
    <row r="33" s="2" customFormat="true" ht="18" customHeight="true" spans="1:1">
      <c r="A33" s="18" t="s">
        <v>58</v>
      </c>
    </row>
  </sheetData>
  <mergeCells count="43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F33"/>
    <mergeCell ref="A10:A32"/>
    <mergeCell ref="B11:B27"/>
    <mergeCell ref="B28:B31"/>
    <mergeCell ref="C11:C20"/>
    <mergeCell ref="C21:C25"/>
    <mergeCell ref="C28:C29"/>
    <mergeCell ref="C30:C31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I36" sqref="I36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4" customHeight="true" spans="1:6">
      <c r="A1" s="4" t="s">
        <v>77</v>
      </c>
      <c r="B1" s="4"/>
      <c r="C1" s="5"/>
      <c r="D1" s="6"/>
      <c r="E1" s="6"/>
      <c r="F1" s="3"/>
    </row>
    <row r="2" s="1" customFormat="true" ht="49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78</v>
      </c>
      <c r="E7" s="10" t="s">
        <v>62</v>
      </c>
      <c r="F7" s="10" t="s">
        <v>79</v>
      </c>
    </row>
    <row r="8" s="1" customFormat="true" ht="18" customHeight="true" spans="1:6">
      <c r="A8" s="10" t="s">
        <v>11</v>
      </c>
      <c r="B8" s="10"/>
      <c r="C8" s="10"/>
      <c r="D8" s="13">
        <v>33365.99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21</v>
      </c>
      <c r="E11" s="15"/>
      <c r="F11" s="10">
        <v>2</v>
      </c>
    </row>
    <row r="12" s="1" customFormat="true" ht="18" customHeight="true" spans="1:6">
      <c r="A12" s="10"/>
      <c r="B12" s="10"/>
      <c r="C12" s="10"/>
      <c r="D12" s="15" t="s">
        <v>23</v>
      </c>
      <c r="E12" s="15"/>
      <c r="F12" s="10">
        <v>1</v>
      </c>
    </row>
    <row r="13" s="1" customFormat="true" ht="18" customHeight="true" spans="1:6">
      <c r="A13" s="10"/>
      <c r="B13" s="10"/>
      <c r="C13" s="10"/>
      <c r="D13" s="15" t="s">
        <v>24</v>
      </c>
      <c r="E13" s="15"/>
      <c r="F13" s="10">
        <v>2</v>
      </c>
    </row>
    <row r="14" s="1" customFormat="true" ht="18" customHeight="true" spans="1:6">
      <c r="A14" s="10"/>
      <c r="B14" s="10"/>
      <c r="C14" s="10"/>
      <c r="D14" s="15" t="s">
        <v>25</v>
      </c>
      <c r="E14" s="15"/>
      <c r="F14" s="10">
        <v>76</v>
      </c>
    </row>
    <row r="15" s="1" customFormat="true" ht="18" customHeight="true" spans="1:6">
      <c r="A15" s="10"/>
      <c r="B15" s="10"/>
      <c r="C15" s="10"/>
      <c r="D15" s="15" t="s">
        <v>26</v>
      </c>
      <c r="E15" s="15"/>
      <c r="F15" s="10">
        <v>619</v>
      </c>
    </row>
    <row r="16" s="1" customFormat="true" ht="18" customHeight="true" spans="1:6">
      <c r="A16" s="10"/>
      <c r="B16" s="10"/>
      <c r="C16" s="10"/>
      <c r="D16" s="14" t="s">
        <v>27</v>
      </c>
      <c r="E16" s="14"/>
      <c r="F16" s="10">
        <f>F17+F18</f>
        <v>1662.32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v>1567.83</v>
      </c>
    </row>
    <row r="18" s="1" customFormat="true" ht="18" customHeight="true" spans="1:6">
      <c r="A18" s="10"/>
      <c r="B18" s="10"/>
      <c r="C18" s="10"/>
      <c r="D18" s="14" t="s">
        <v>29</v>
      </c>
      <c r="E18" s="14"/>
      <c r="F18" s="10">
        <v>94.49</v>
      </c>
    </row>
    <row r="19" s="1" customFormat="true" ht="18" customHeight="true" spans="1:6">
      <c r="A19" s="10"/>
      <c r="B19" s="10"/>
      <c r="C19" s="10"/>
      <c r="D19" s="14" t="s">
        <v>30</v>
      </c>
      <c r="E19" s="14"/>
      <c r="F19" s="10">
        <f>F20+F21</f>
        <v>630.81</v>
      </c>
    </row>
    <row r="20" s="1" customFormat="true" ht="18" customHeight="true" spans="1:6">
      <c r="A20" s="10"/>
      <c r="B20" s="10"/>
      <c r="C20" s="10"/>
      <c r="D20" s="14" t="s">
        <v>28</v>
      </c>
      <c r="E20" s="14"/>
      <c r="F20" s="10">
        <v>625.84</v>
      </c>
    </row>
    <row r="21" s="1" customFormat="true" ht="18" customHeight="true" spans="1:6">
      <c r="A21" s="10"/>
      <c r="B21" s="10"/>
      <c r="C21" s="10"/>
      <c r="D21" s="14" t="s">
        <v>31</v>
      </c>
      <c r="E21" s="14"/>
      <c r="F21" s="10">
        <v>4.97</v>
      </c>
    </row>
    <row r="22" s="1" customFormat="true" ht="18" customHeight="true" spans="1:6">
      <c r="A22" s="10"/>
      <c r="B22" s="10"/>
      <c r="C22" s="10"/>
      <c r="D22" s="14" t="s">
        <v>32</v>
      </c>
      <c r="E22" s="14"/>
      <c r="F22" s="10">
        <v>3</v>
      </c>
    </row>
    <row r="23" s="1" customFormat="true" ht="18" customHeight="true" spans="1:6">
      <c r="A23" s="10"/>
      <c r="B23" s="10"/>
      <c r="C23" s="10" t="s">
        <v>33</v>
      </c>
      <c r="D23" s="14" t="s">
        <v>34</v>
      </c>
      <c r="E23" s="14"/>
      <c r="F23" s="10" t="str">
        <f>[1]总表!AH17</f>
        <v>≥90</v>
      </c>
    </row>
    <row r="24" s="1" customFormat="true" ht="18" customHeight="true" spans="1:6">
      <c r="A24" s="10"/>
      <c r="B24" s="10"/>
      <c r="C24" s="10"/>
      <c r="D24" s="14" t="s">
        <v>35</v>
      </c>
      <c r="E24" s="14"/>
      <c r="F24" s="10" t="str">
        <f>[1]总表!AH18</f>
        <v>持续增长</v>
      </c>
    </row>
    <row r="25" s="1" customFormat="true" ht="18" customHeight="true" spans="1:6">
      <c r="A25" s="10"/>
      <c r="B25" s="10"/>
      <c r="C25" s="10"/>
      <c r="D25" s="15" t="s">
        <v>36</v>
      </c>
      <c r="E25" s="15"/>
      <c r="F25" s="10" t="str">
        <f>[1]总表!AH19</f>
        <v>全覆盖</v>
      </c>
    </row>
    <row r="26" s="1" customFormat="true" ht="18" customHeight="true" spans="1:6">
      <c r="A26" s="10"/>
      <c r="B26" s="10"/>
      <c r="C26" s="10"/>
      <c r="D26" s="14" t="s">
        <v>37</v>
      </c>
      <c r="E26" s="14"/>
      <c r="F26" s="10" t="str">
        <f>[1]总表!AH20</f>
        <v>100</v>
      </c>
    </row>
    <row r="27" s="1" customFormat="true" ht="18" customHeight="true" spans="1:6">
      <c r="A27" s="10"/>
      <c r="B27" s="10"/>
      <c r="C27" s="10"/>
      <c r="D27" s="14" t="s">
        <v>38</v>
      </c>
      <c r="E27" s="14"/>
      <c r="F27" s="10" t="str">
        <f>[1]总表!AH21</f>
        <v>100</v>
      </c>
    </row>
    <row r="28" s="1" customFormat="true" ht="18" customHeight="true" spans="1:6">
      <c r="A28" s="10"/>
      <c r="B28" s="10"/>
      <c r="C28" s="10" t="s">
        <v>39</v>
      </c>
      <c r="D28" s="14" t="s">
        <v>40</v>
      </c>
      <c r="E28" s="14"/>
      <c r="F28" s="10" t="str">
        <f>[1]总表!AH22</f>
        <v>≥90</v>
      </c>
    </row>
    <row r="29" s="1" customFormat="true" ht="18" customHeight="true" spans="1:6">
      <c r="A29" s="10"/>
      <c r="B29" s="10"/>
      <c r="C29" s="10"/>
      <c r="D29" s="14" t="s">
        <v>43</v>
      </c>
      <c r="E29" s="14"/>
      <c r="F29" s="10" t="str">
        <f>[1]总表!AH25</f>
        <v>100</v>
      </c>
    </row>
    <row r="30" s="1" customFormat="true" ht="18" customHeight="true" spans="1:6">
      <c r="A30" s="10"/>
      <c r="B30" s="10"/>
      <c r="C30" s="10" t="s">
        <v>44</v>
      </c>
      <c r="D30" s="14" t="s">
        <v>45</v>
      </c>
      <c r="E30" s="14"/>
      <c r="F30" s="10" t="str">
        <f>[1]总表!AH26</f>
        <v>16</v>
      </c>
    </row>
    <row r="31" s="1" customFormat="true" ht="18" customHeight="true" spans="1:6">
      <c r="A31" s="10"/>
      <c r="B31" s="16" t="s">
        <v>46</v>
      </c>
      <c r="C31" s="10" t="s">
        <v>47</v>
      </c>
      <c r="D31" s="14" t="s">
        <v>64</v>
      </c>
      <c r="E31" s="14"/>
      <c r="F31" s="10" t="str">
        <f>[1]总表!AH27</f>
        <v>明显</v>
      </c>
    </row>
    <row r="32" s="1" customFormat="true" ht="18" customHeight="true" spans="1:6">
      <c r="A32" s="10"/>
      <c r="B32" s="16"/>
      <c r="C32" s="10"/>
      <c r="D32" s="14" t="s">
        <v>49</v>
      </c>
      <c r="E32" s="14"/>
      <c r="F32" s="10" t="str">
        <f>[1]总表!AH28</f>
        <v>得到有效保护</v>
      </c>
    </row>
    <row r="33" s="1" customFormat="true" ht="24" customHeight="true" spans="1:6">
      <c r="A33" s="10"/>
      <c r="B33" s="16"/>
      <c r="C33" s="10" t="s">
        <v>50</v>
      </c>
      <c r="D33" s="14" t="s">
        <v>51</v>
      </c>
      <c r="E33" s="14"/>
      <c r="F33" s="10" t="str">
        <f>[1]总表!AH29</f>
        <v>明显提升</v>
      </c>
    </row>
    <row r="34" s="1" customFormat="true" ht="18" customHeight="true" spans="1:6">
      <c r="A34" s="10"/>
      <c r="B34" s="16"/>
      <c r="C34" s="10" t="s">
        <v>52</v>
      </c>
      <c r="D34" s="14" t="s">
        <v>53</v>
      </c>
      <c r="E34" s="14"/>
      <c r="F34" s="10" t="str">
        <f>[1]总表!AH30</f>
        <v>稳定</v>
      </c>
    </row>
    <row r="35" s="1" customFormat="true" ht="18" customHeight="true" spans="1:6">
      <c r="A35" s="10"/>
      <c r="B35" s="16"/>
      <c r="C35" s="10"/>
      <c r="D35" s="14" t="s">
        <v>54</v>
      </c>
      <c r="E35" s="14"/>
      <c r="F35" s="10" t="str">
        <f>[1]总表!AH31</f>
        <v>逐步提升</v>
      </c>
    </row>
    <row r="36" s="1" customFormat="true" ht="35" customHeight="true" spans="1:6">
      <c r="A36" s="10"/>
      <c r="B36" s="10" t="s">
        <v>55</v>
      </c>
      <c r="C36" s="10" t="s">
        <v>56</v>
      </c>
      <c r="D36" s="17" t="s">
        <v>57</v>
      </c>
      <c r="E36" s="17"/>
      <c r="F36" s="10" t="str">
        <f>[1]总表!AH32</f>
        <v>≥85</v>
      </c>
    </row>
    <row r="37" s="2" customFormat="true" ht="18" customHeight="true" spans="1:1">
      <c r="A37" s="18" t="s">
        <v>58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10:A36"/>
    <mergeCell ref="B11:B30"/>
    <mergeCell ref="B31:B35"/>
    <mergeCell ref="C11:C22"/>
    <mergeCell ref="C23:C27"/>
    <mergeCell ref="C28:C29"/>
    <mergeCell ref="C31:C32"/>
    <mergeCell ref="C34:C3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1" workbookViewId="0">
      <selection activeCell="G38" sqref="G38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7" customHeight="true" spans="1:6">
      <c r="A1" s="4" t="s">
        <v>80</v>
      </c>
      <c r="B1" s="4"/>
      <c r="C1" s="5"/>
      <c r="D1" s="6"/>
      <c r="E1" s="6"/>
      <c r="F1" s="3"/>
    </row>
    <row r="2" s="1" customFormat="true" ht="51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81</v>
      </c>
      <c r="E7" s="10" t="s">
        <v>62</v>
      </c>
      <c r="F7" s="10" t="s">
        <v>82</v>
      </c>
    </row>
    <row r="8" s="1" customFormat="true" ht="18" customHeight="true" spans="1:6">
      <c r="A8" s="10" t="s">
        <v>11</v>
      </c>
      <c r="B8" s="10"/>
      <c r="C8" s="10"/>
      <c r="D8" s="13">
        <v>13217.7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22</v>
      </c>
      <c r="E11" s="15"/>
      <c r="F11" s="10">
        <f>[1]总表!AH4</f>
        <v>1</v>
      </c>
    </row>
    <row r="12" s="1" customFormat="true" ht="18" customHeight="true" spans="1:6">
      <c r="A12" s="10"/>
      <c r="B12" s="10"/>
      <c r="C12" s="10"/>
      <c r="D12" s="15" t="s">
        <v>24</v>
      </c>
      <c r="E12" s="15"/>
      <c r="F12" s="10">
        <v>1</v>
      </c>
    </row>
    <row r="13" s="1" customFormat="true" ht="18" customHeight="true" spans="1:6">
      <c r="A13" s="10"/>
      <c r="B13" s="10"/>
      <c r="C13" s="10"/>
      <c r="D13" s="15" t="s">
        <v>25</v>
      </c>
      <c r="E13" s="15"/>
      <c r="F13" s="10">
        <v>12</v>
      </c>
    </row>
    <row r="14" s="1" customFormat="true" ht="18" customHeight="true" spans="1:6">
      <c r="A14" s="10"/>
      <c r="B14" s="10"/>
      <c r="C14" s="10"/>
      <c r="D14" s="15" t="s">
        <v>26</v>
      </c>
      <c r="E14" s="15"/>
      <c r="F14" s="10">
        <v>2077</v>
      </c>
    </row>
    <row r="15" s="1" customFormat="true" ht="18" customHeight="true" spans="1:6">
      <c r="A15" s="10"/>
      <c r="B15" s="10"/>
      <c r="C15" s="10"/>
      <c r="D15" s="14" t="s">
        <v>27</v>
      </c>
      <c r="E15" s="14"/>
      <c r="F15" s="10">
        <f>F16+F17</f>
        <v>166.25</v>
      </c>
    </row>
    <row r="16" s="1" customFormat="true" ht="18" customHeight="true" spans="1:6">
      <c r="A16" s="10"/>
      <c r="B16" s="10"/>
      <c r="C16" s="10"/>
      <c r="D16" s="14" t="s">
        <v>28</v>
      </c>
      <c r="E16" s="14"/>
      <c r="F16" s="10">
        <v>165.33</v>
      </c>
    </row>
    <row r="17" s="1" customFormat="true" ht="18" customHeight="true" spans="1:6">
      <c r="A17" s="10"/>
      <c r="B17" s="10"/>
      <c r="C17" s="10"/>
      <c r="D17" s="14" t="s">
        <v>29</v>
      </c>
      <c r="E17" s="14"/>
      <c r="F17" s="10">
        <v>0.92</v>
      </c>
    </row>
    <row r="18" s="1" customFormat="true" ht="18" customHeight="true" spans="1:6">
      <c r="A18" s="10"/>
      <c r="B18" s="10"/>
      <c r="C18" s="10"/>
      <c r="D18" s="14" t="s">
        <v>30</v>
      </c>
      <c r="E18" s="14"/>
      <c r="F18" s="10">
        <f>F19+F20</f>
        <v>549.12</v>
      </c>
    </row>
    <row r="19" s="1" customFormat="true" ht="18" customHeight="true" spans="1:6">
      <c r="A19" s="10"/>
      <c r="B19" s="10"/>
      <c r="C19" s="10"/>
      <c r="D19" s="14" t="s">
        <v>28</v>
      </c>
      <c r="E19" s="14"/>
      <c r="F19" s="10">
        <v>531.05</v>
      </c>
    </row>
    <row r="20" s="1" customFormat="true" ht="18" customHeight="true" spans="1:6">
      <c r="A20" s="10"/>
      <c r="B20" s="10"/>
      <c r="C20" s="10"/>
      <c r="D20" s="14" t="s">
        <v>31</v>
      </c>
      <c r="E20" s="14"/>
      <c r="F20" s="10">
        <v>18.07</v>
      </c>
    </row>
    <row r="21" s="1" customFormat="true" ht="18" customHeight="true" spans="1:6">
      <c r="A21" s="10"/>
      <c r="B21" s="10"/>
      <c r="C21" s="10" t="s">
        <v>33</v>
      </c>
      <c r="D21" s="14" t="s">
        <v>34</v>
      </c>
      <c r="E21" s="14"/>
      <c r="F21" s="10" t="str">
        <f>[1]总表!AH17</f>
        <v>≥90</v>
      </c>
    </row>
    <row r="22" s="1" customFormat="true" ht="18" customHeight="true" spans="1:6">
      <c r="A22" s="10"/>
      <c r="B22" s="10"/>
      <c r="C22" s="10"/>
      <c r="D22" s="14" t="s">
        <v>35</v>
      </c>
      <c r="E22" s="14"/>
      <c r="F22" s="10" t="str">
        <f>[1]总表!AH18</f>
        <v>持续增长</v>
      </c>
    </row>
    <row r="23" s="1" customFormat="true" ht="18" customHeight="true" spans="1:6">
      <c r="A23" s="10"/>
      <c r="B23" s="10"/>
      <c r="C23" s="10"/>
      <c r="D23" s="15" t="s">
        <v>36</v>
      </c>
      <c r="E23" s="15"/>
      <c r="F23" s="10" t="str">
        <f>[1]总表!AH19</f>
        <v>全覆盖</v>
      </c>
    </row>
    <row r="24" s="1" customFormat="true" ht="18" customHeight="true" spans="1:6">
      <c r="A24" s="10"/>
      <c r="B24" s="10"/>
      <c r="C24" s="10"/>
      <c r="D24" s="14" t="s">
        <v>37</v>
      </c>
      <c r="E24" s="14"/>
      <c r="F24" s="10" t="str">
        <f>[1]总表!AH20</f>
        <v>100</v>
      </c>
    </row>
    <row r="25" s="1" customFormat="true" ht="18" customHeight="true" spans="1:6">
      <c r="A25" s="10"/>
      <c r="B25" s="10"/>
      <c r="C25" s="10"/>
      <c r="D25" s="14" t="s">
        <v>38</v>
      </c>
      <c r="E25" s="14"/>
      <c r="F25" s="10" t="str">
        <f>[1]总表!AH21</f>
        <v>100</v>
      </c>
    </row>
    <row r="26" s="1" customFormat="true" ht="18" customHeight="true" spans="1:6">
      <c r="A26" s="10"/>
      <c r="B26" s="10"/>
      <c r="C26" s="10" t="s">
        <v>39</v>
      </c>
      <c r="D26" s="14" t="s">
        <v>42</v>
      </c>
      <c r="E26" s="14"/>
      <c r="F26" s="10" t="str">
        <f>[1]总表!AH24</f>
        <v>≥90</v>
      </c>
    </row>
    <row r="27" s="1" customFormat="true" ht="18" customHeight="true" spans="1:6">
      <c r="A27" s="10"/>
      <c r="B27" s="10"/>
      <c r="C27" s="10"/>
      <c r="D27" s="14" t="s">
        <v>43</v>
      </c>
      <c r="E27" s="14"/>
      <c r="F27" s="10" t="str">
        <f>[1]总表!AH25</f>
        <v>100</v>
      </c>
    </row>
    <row r="28" s="1" customFormat="true" ht="18" customHeight="true" spans="1:6">
      <c r="A28" s="10"/>
      <c r="B28" s="10"/>
      <c r="C28" s="10" t="s">
        <v>44</v>
      </c>
      <c r="D28" s="14" t="s">
        <v>45</v>
      </c>
      <c r="E28" s="14"/>
      <c r="F28" s="10" t="str">
        <f>[1]总表!AH26</f>
        <v>16</v>
      </c>
    </row>
    <row r="29" s="1" customFormat="true" ht="18" customHeight="true" spans="1:6">
      <c r="A29" s="10"/>
      <c r="B29" s="16" t="s">
        <v>46</v>
      </c>
      <c r="C29" s="10" t="s">
        <v>47</v>
      </c>
      <c r="D29" s="14" t="s">
        <v>83</v>
      </c>
      <c r="E29" s="14"/>
      <c r="F29" s="10" t="str">
        <f>[1]总表!AH27</f>
        <v>明显</v>
      </c>
    </row>
    <row r="30" s="1" customFormat="true" ht="18" customHeight="true" spans="1:6">
      <c r="A30" s="10"/>
      <c r="B30" s="16"/>
      <c r="C30" s="10"/>
      <c r="D30" s="14" t="s">
        <v>49</v>
      </c>
      <c r="E30" s="14"/>
      <c r="F30" s="10" t="str">
        <f>[1]总表!AH28</f>
        <v>得到有效保护</v>
      </c>
    </row>
    <row r="31" s="1" customFormat="true" ht="18" customHeight="true" spans="1:6">
      <c r="A31" s="10"/>
      <c r="B31" s="16"/>
      <c r="C31" s="10" t="s">
        <v>52</v>
      </c>
      <c r="D31" s="14" t="s">
        <v>53</v>
      </c>
      <c r="E31" s="14"/>
      <c r="F31" s="10" t="str">
        <f>[1]总表!AH30</f>
        <v>稳定</v>
      </c>
    </row>
    <row r="32" s="1" customFormat="true" ht="18" customHeight="true" spans="1:6">
      <c r="A32" s="10"/>
      <c r="B32" s="16"/>
      <c r="C32" s="10"/>
      <c r="D32" s="14" t="s">
        <v>54</v>
      </c>
      <c r="E32" s="14"/>
      <c r="F32" s="10" t="str">
        <f>[1]总表!AH31</f>
        <v>逐步提升</v>
      </c>
    </row>
    <row r="33" s="1" customFormat="true" ht="34" customHeight="true" spans="1:6">
      <c r="A33" s="10"/>
      <c r="B33" s="10" t="s">
        <v>55</v>
      </c>
      <c r="C33" s="10" t="s">
        <v>56</v>
      </c>
      <c r="D33" s="17" t="s">
        <v>57</v>
      </c>
      <c r="E33" s="17"/>
      <c r="F33" s="10" t="str">
        <f>[1]总表!AH32</f>
        <v>≥85</v>
      </c>
    </row>
    <row r="34" s="2" customFormat="true" ht="18" customHeight="true" spans="1:1">
      <c r="A34" s="18" t="s">
        <v>58</v>
      </c>
    </row>
  </sheetData>
  <mergeCells count="45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F34"/>
    <mergeCell ref="A10:A33"/>
    <mergeCell ref="B11:B28"/>
    <mergeCell ref="B29:B32"/>
    <mergeCell ref="C11:C20"/>
    <mergeCell ref="C21:C25"/>
    <mergeCell ref="C26:C27"/>
    <mergeCell ref="C29:C30"/>
    <mergeCell ref="C31:C3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3" workbookViewId="0">
      <selection activeCell="H34" sqref="H34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33" customHeight="true" spans="1:6">
      <c r="A1" s="4" t="s">
        <v>84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85</v>
      </c>
      <c r="E7" s="10" t="s">
        <v>62</v>
      </c>
      <c r="F7" s="10" t="s">
        <v>86</v>
      </c>
    </row>
    <row r="8" s="1" customFormat="true" ht="18" customHeight="true" spans="1:6">
      <c r="A8" s="10" t="s">
        <v>11</v>
      </c>
      <c r="B8" s="10"/>
      <c r="C8" s="10"/>
      <c r="D8" s="13">
        <v>42731.48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21</v>
      </c>
      <c r="E11" s="15"/>
      <c r="F11" s="10">
        <v>2</v>
      </c>
    </row>
    <row r="12" s="1" customFormat="true" ht="18" customHeight="true" spans="1:6">
      <c r="A12" s="10"/>
      <c r="B12" s="10"/>
      <c r="C12" s="10"/>
      <c r="D12" s="15" t="s">
        <v>24</v>
      </c>
      <c r="E12" s="15"/>
      <c r="F12" s="10">
        <v>3</v>
      </c>
    </row>
    <row r="13" s="1" customFormat="true" ht="18" customHeight="true" spans="1:6">
      <c r="A13" s="10"/>
      <c r="B13" s="10"/>
      <c r="C13" s="10"/>
      <c r="D13" s="15" t="s">
        <v>25</v>
      </c>
      <c r="E13" s="15"/>
      <c r="F13" s="10">
        <v>12</v>
      </c>
    </row>
    <row r="14" s="1" customFormat="true" ht="18" customHeight="true" spans="1:6">
      <c r="A14" s="10"/>
      <c r="B14" s="10"/>
      <c r="C14" s="10"/>
      <c r="D14" s="15" t="s">
        <v>26</v>
      </c>
      <c r="E14" s="15"/>
      <c r="F14" s="10">
        <v>5070</v>
      </c>
    </row>
    <row r="15" s="1" customFormat="true" ht="18" customHeight="true" spans="1:6">
      <c r="A15" s="10"/>
      <c r="B15" s="10"/>
      <c r="C15" s="10"/>
      <c r="D15" s="14" t="s">
        <v>27</v>
      </c>
      <c r="E15" s="14"/>
      <c r="F15" s="10">
        <f>F16+F17</f>
        <v>394.68</v>
      </c>
    </row>
    <row r="16" s="1" customFormat="true" ht="18" customHeight="true" spans="1:6">
      <c r="A16" s="10"/>
      <c r="B16" s="10"/>
      <c r="C16" s="10"/>
      <c r="D16" s="14" t="s">
        <v>28</v>
      </c>
      <c r="E16" s="14"/>
      <c r="F16" s="10">
        <v>380.88</v>
      </c>
    </row>
    <row r="17" s="1" customFormat="true" ht="18" customHeight="true" spans="1:6">
      <c r="A17" s="10"/>
      <c r="B17" s="10"/>
      <c r="C17" s="10"/>
      <c r="D17" s="14" t="s">
        <v>29</v>
      </c>
      <c r="E17" s="14"/>
      <c r="F17" s="10">
        <v>13.8</v>
      </c>
    </row>
    <row r="18" s="1" customFormat="true" ht="18" customHeight="true" spans="1:6">
      <c r="A18" s="10"/>
      <c r="B18" s="10"/>
      <c r="C18" s="10"/>
      <c r="D18" s="14" t="s">
        <v>30</v>
      </c>
      <c r="E18" s="14"/>
      <c r="F18" s="10">
        <f>F19+F20</f>
        <v>1544.68</v>
      </c>
    </row>
    <row r="19" s="1" customFormat="true" ht="18" customHeight="true" spans="1:6">
      <c r="A19" s="10"/>
      <c r="B19" s="10"/>
      <c r="C19" s="10"/>
      <c r="D19" s="14" t="s">
        <v>28</v>
      </c>
      <c r="E19" s="14"/>
      <c r="F19" s="10">
        <v>1034.75</v>
      </c>
    </row>
    <row r="20" s="1" customFormat="true" ht="18" customHeight="true" spans="1:6">
      <c r="A20" s="10"/>
      <c r="B20" s="10"/>
      <c r="C20" s="10"/>
      <c r="D20" s="14" t="s">
        <v>31</v>
      </c>
      <c r="E20" s="14"/>
      <c r="F20" s="10">
        <v>509.93</v>
      </c>
    </row>
    <row r="21" s="1" customFormat="true" ht="18" customHeight="true" spans="1:6">
      <c r="A21" s="10"/>
      <c r="B21" s="10"/>
      <c r="C21" s="10"/>
      <c r="D21" s="14" t="s">
        <v>32</v>
      </c>
      <c r="E21" s="14"/>
      <c r="F21" s="10">
        <v>18.35</v>
      </c>
    </row>
    <row r="22" s="1" customFormat="true" ht="18" customHeight="true" spans="1:6">
      <c r="A22" s="10"/>
      <c r="B22" s="10"/>
      <c r="C22" s="10" t="s">
        <v>33</v>
      </c>
      <c r="D22" s="14" t="s">
        <v>34</v>
      </c>
      <c r="E22" s="14"/>
      <c r="F22" s="10" t="str">
        <f>[1]总表!AH17</f>
        <v>≥90</v>
      </c>
    </row>
    <row r="23" s="1" customFormat="true" ht="18" customHeight="true" spans="1:6">
      <c r="A23" s="10"/>
      <c r="B23" s="10"/>
      <c r="C23" s="10"/>
      <c r="D23" s="14" t="s">
        <v>35</v>
      </c>
      <c r="E23" s="14"/>
      <c r="F23" s="10" t="str">
        <f>[1]总表!AH18</f>
        <v>持续增长</v>
      </c>
    </row>
    <row r="24" s="1" customFormat="true" ht="18" customHeight="true" spans="1:6">
      <c r="A24" s="10"/>
      <c r="B24" s="10"/>
      <c r="C24" s="10"/>
      <c r="D24" s="15" t="s">
        <v>36</v>
      </c>
      <c r="E24" s="15"/>
      <c r="F24" s="10" t="str">
        <f>[1]总表!AH19</f>
        <v>全覆盖</v>
      </c>
    </row>
    <row r="25" s="1" customFormat="true" ht="18" customHeight="true" spans="1:6">
      <c r="A25" s="10"/>
      <c r="B25" s="10"/>
      <c r="C25" s="10"/>
      <c r="D25" s="14" t="s">
        <v>37</v>
      </c>
      <c r="E25" s="14"/>
      <c r="F25" s="10" t="str">
        <f>[1]总表!AH20</f>
        <v>100</v>
      </c>
    </row>
    <row r="26" s="1" customFormat="true" ht="18" customHeight="true" spans="1:6">
      <c r="A26" s="10"/>
      <c r="B26" s="10"/>
      <c r="C26" s="10"/>
      <c r="D26" s="14" t="s">
        <v>38</v>
      </c>
      <c r="E26" s="14"/>
      <c r="F26" s="10" t="str">
        <f>[1]总表!AH21</f>
        <v>100</v>
      </c>
    </row>
    <row r="27" s="1" customFormat="true" ht="18" customHeight="true" spans="1:6">
      <c r="A27" s="10"/>
      <c r="B27" s="10"/>
      <c r="C27" s="10" t="s">
        <v>39</v>
      </c>
      <c r="D27" s="14" t="s">
        <v>40</v>
      </c>
      <c r="E27" s="14"/>
      <c r="F27" s="10" t="str">
        <f>[1]总表!AH22</f>
        <v>≥90</v>
      </c>
    </row>
    <row r="28" s="1" customFormat="true" ht="18" customHeight="true" spans="1:6">
      <c r="A28" s="10"/>
      <c r="B28" s="10"/>
      <c r="C28" s="10"/>
      <c r="D28" s="14" t="s">
        <v>43</v>
      </c>
      <c r="E28" s="14"/>
      <c r="F28" s="10" t="str">
        <f>[1]总表!AH25</f>
        <v>100</v>
      </c>
    </row>
    <row r="29" s="1" customFormat="true" ht="18" customHeight="true" spans="1:6">
      <c r="A29" s="10"/>
      <c r="B29" s="10"/>
      <c r="C29" s="10" t="s">
        <v>44</v>
      </c>
      <c r="D29" s="14" t="s">
        <v>45</v>
      </c>
      <c r="E29" s="14"/>
      <c r="F29" s="10" t="str">
        <f>[1]总表!AH26</f>
        <v>16</v>
      </c>
    </row>
    <row r="30" s="1" customFormat="true" ht="18" customHeight="true" spans="1:6">
      <c r="A30" s="10"/>
      <c r="B30" s="16" t="s">
        <v>46</v>
      </c>
      <c r="C30" s="10" t="s">
        <v>47</v>
      </c>
      <c r="D30" s="14" t="s">
        <v>64</v>
      </c>
      <c r="E30" s="14"/>
      <c r="F30" s="10" t="str">
        <f>[1]总表!AH27</f>
        <v>明显</v>
      </c>
    </row>
    <row r="31" s="1" customFormat="true" ht="18" customHeight="true" spans="1:6">
      <c r="A31" s="10"/>
      <c r="B31" s="16"/>
      <c r="C31" s="10"/>
      <c r="D31" s="14" t="s">
        <v>49</v>
      </c>
      <c r="E31" s="14"/>
      <c r="F31" s="10" t="str">
        <f>[1]总表!AH28</f>
        <v>得到有效保护</v>
      </c>
    </row>
    <row r="32" s="1" customFormat="true" ht="24" customHeight="true" spans="1:6">
      <c r="A32" s="10"/>
      <c r="B32" s="16"/>
      <c r="C32" s="10" t="s">
        <v>50</v>
      </c>
      <c r="D32" s="14" t="s">
        <v>51</v>
      </c>
      <c r="E32" s="14"/>
      <c r="F32" s="10" t="str">
        <f>[1]总表!AH29</f>
        <v>明显提升</v>
      </c>
    </row>
    <row r="33" s="1" customFormat="true" ht="18" customHeight="true" spans="1:6">
      <c r="A33" s="10"/>
      <c r="B33" s="16"/>
      <c r="C33" s="10" t="s">
        <v>52</v>
      </c>
      <c r="D33" s="14" t="s">
        <v>53</v>
      </c>
      <c r="E33" s="14"/>
      <c r="F33" s="10" t="str">
        <f>[1]总表!AH30</f>
        <v>稳定</v>
      </c>
    </row>
    <row r="34" s="1" customFormat="true" ht="18" customHeight="true" spans="1:6">
      <c r="A34" s="10"/>
      <c r="B34" s="16"/>
      <c r="C34" s="10"/>
      <c r="D34" s="14" t="s">
        <v>54</v>
      </c>
      <c r="E34" s="14"/>
      <c r="F34" s="10" t="str">
        <f>[1]总表!AH31</f>
        <v>逐步提升</v>
      </c>
    </row>
    <row r="35" s="1" customFormat="true" ht="35" customHeight="true" spans="1:6">
      <c r="A35" s="10"/>
      <c r="B35" s="10" t="s">
        <v>55</v>
      </c>
      <c r="C35" s="10" t="s">
        <v>56</v>
      </c>
      <c r="D35" s="17" t="s">
        <v>57</v>
      </c>
      <c r="E35" s="17"/>
      <c r="F35" s="10" t="str">
        <f>[1]总表!AH32</f>
        <v>≥85</v>
      </c>
    </row>
    <row r="36" s="2" customFormat="true" ht="18" customHeight="true" spans="1:1">
      <c r="A36" s="18" t="s">
        <v>58</v>
      </c>
    </row>
  </sheetData>
  <mergeCells count="47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F36"/>
    <mergeCell ref="A10:A35"/>
    <mergeCell ref="B11:B29"/>
    <mergeCell ref="B30:B34"/>
    <mergeCell ref="C11:C21"/>
    <mergeCell ref="C22:C26"/>
    <mergeCell ref="C27:C28"/>
    <mergeCell ref="C30:C31"/>
    <mergeCell ref="C33:C3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5" workbookViewId="0">
      <selection activeCell="I37" sqref="I37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30" customHeight="true" spans="1:6">
      <c r="A1" s="4" t="s">
        <v>87</v>
      </c>
      <c r="B1" s="4"/>
      <c r="C1" s="5"/>
      <c r="D1" s="6"/>
      <c r="E1" s="6"/>
      <c r="F1" s="3"/>
    </row>
    <row r="2" s="1" customFormat="true" ht="47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88</v>
      </c>
      <c r="E7" s="10" t="s">
        <v>62</v>
      </c>
      <c r="F7" s="10" t="s">
        <v>89</v>
      </c>
    </row>
    <row r="8" s="1" customFormat="true" ht="18" customHeight="true" spans="1:6">
      <c r="A8" s="10" t="s">
        <v>11</v>
      </c>
      <c r="B8" s="10"/>
      <c r="C8" s="10"/>
      <c r="D8" s="13">
        <v>45702.87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5" t="s">
        <v>21</v>
      </c>
      <c r="E11" s="15"/>
      <c r="F11" s="10">
        <v>1</v>
      </c>
    </row>
    <row r="12" s="1" customFormat="true" ht="18" customHeight="true" spans="1:6">
      <c r="A12" s="10"/>
      <c r="B12" s="10"/>
      <c r="C12" s="10"/>
      <c r="D12" s="15" t="s">
        <v>23</v>
      </c>
      <c r="E12" s="15"/>
      <c r="F12" s="10">
        <v>1</v>
      </c>
    </row>
    <row r="13" s="1" customFormat="true" ht="18" customHeight="true" spans="1:6">
      <c r="A13" s="10"/>
      <c r="B13" s="10"/>
      <c r="C13" s="10"/>
      <c r="D13" s="15" t="s">
        <v>24</v>
      </c>
      <c r="E13" s="15"/>
      <c r="F13" s="10">
        <v>1</v>
      </c>
    </row>
    <row r="14" s="1" customFormat="true" ht="18" customHeight="true" spans="1:6">
      <c r="A14" s="10"/>
      <c r="B14" s="10"/>
      <c r="C14" s="10"/>
      <c r="D14" s="15" t="s">
        <v>25</v>
      </c>
      <c r="E14" s="15"/>
      <c r="F14" s="10">
        <v>12</v>
      </c>
    </row>
    <row r="15" s="1" customFormat="true" ht="18" customHeight="true" spans="1:6">
      <c r="A15" s="10"/>
      <c r="B15" s="10"/>
      <c r="C15" s="10"/>
      <c r="D15" s="15" t="s">
        <v>26</v>
      </c>
      <c r="E15" s="15"/>
      <c r="F15" s="10">
        <v>11566</v>
      </c>
    </row>
    <row r="16" s="1" customFormat="true" ht="18" customHeight="true" spans="1:6">
      <c r="A16" s="10"/>
      <c r="B16" s="10"/>
      <c r="C16" s="10"/>
      <c r="D16" s="14" t="s">
        <v>27</v>
      </c>
      <c r="E16" s="14"/>
      <c r="F16" s="10">
        <f>F17+F18</f>
        <v>259.01</v>
      </c>
    </row>
    <row r="17" s="1" customFormat="true" ht="18" customHeight="true" spans="1:6">
      <c r="A17" s="10"/>
      <c r="B17" s="10"/>
      <c r="C17" s="10"/>
      <c r="D17" s="14" t="s">
        <v>28</v>
      </c>
      <c r="E17" s="14"/>
      <c r="F17" s="10">
        <v>239.41</v>
      </c>
    </row>
    <row r="18" s="1" customFormat="true" ht="18" customHeight="true" spans="1:6">
      <c r="A18" s="10"/>
      <c r="B18" s="10"/>
      <c r="C18" s="10"/>
      <c r="D18" s="14" t="s">
        <v>29</v>
      </c>
      <c r="E18" s="14"/>
      <c r="F18" s="10">
        <v>19.6</v>
      </c>
    </row>
    <row r="19" s="1" customFormat="true" ht="18" customHeight="true" spans="1:6">
      <c r="A19" s="10"/>
      <c r="B19" s="10"/>
      <c r="C19" s="10"/>
      <c r="D19" s="14" t="s">
        <v>30</v>
      </c>
      <c r="E19" s="14"/>
      <c r="F19" s="10">
        <f>F20+F21</f>
        <v>1664.12</v>
      </c>
    </row>
    <row r="20" s="1" customFormat="true" ht="18" customHeight="true" spans="1:6">
      <c r="A20" s="10"/>
      <c r="B20" s="10"/>
      <c r="C20" s="10"/>
      <c r="D20" s="14" t="s">
        <v>28</v>
      </c>
      <c r="E20" s="14"/>
      <c r="F20" s="10">
        <v>1061.06</v>
      </c>
    </row>
    <row r="21" s="1" customFormat="true" ht="18" customHeight="true" spans="1:6">
      <c r="A21" s="10"/>
      <c r="B21" s="10"/>
      <c r="C21" s="10"/>
      <c r="D21" s="14" t="s">
        <v>31</v>
      </c>
      <c r="E21" s="14"/>
      <c r="F21" s="10">
        <v>603.06</v>
      </c>
    </row>
    <row r="22" s="1" customFormat="true" ht="18" customHeight="true" spans="1:6">
      <c r="A22" s="10"/>
      <c r="B22" s="10"/>
      <c r="C22" s="10"/>
      <c r="D22" s="14" t="s">
        <v>32</v>
      </c>
      <c r="E22" s="14"/>
      <c r="F22" s="10">
        <v>8.73</v>
      </c>
    </row>
    <row r="23" s="1" customFormat="true" ht="18" customHeight="true" spans="1:6">
      <c r="A23" s="10"/>
      <c r="B23" s="10"/>
      <c r="C23" s="10" t="s">
        <v>33</v>
      </c>
      <c r="D23" s="14" t="s">
        <v>34</v>
      </c>
      <c r="E23" s="14"/>
      <c r="F23" s="10" t="str">
        <f>[1]总表!AH17</f>
        <v>≥90</v>
      </c>
    </row>
    <row r="24" s="1" customFormat="true" ht="18" customHeight="true" spans="1:6">
      <c r="A24" s="10"/>
      <c r="B24" s="10"/>
      <c r="C24" s="10"/>
      <c r="D24" s="14" t="s">
        <v>35</v>
      </c>
      <c r="E24" s="14"/>
      <c r="F24" s="10" t="str">
        <f>[1]总表!AH18</f>
        <v>持续增长</v>
      </c>
    </row>
    <row r="25" s="1" customFormat="true" ht="18" customHeight="true" spans="1:6">
      <c r="A25" s="10"/>
      <c r="B25" s="10"/>
      <c r="C25" s="10"/>
      <c r="D25" s="15" t="s">
        <v>36</v>
      </c>
      <c r="E25" s="15"/>
      <c r="F25" s="10" t="str">
        <f>[1]总表!AH19</f>
        <v>全覆盖</v>
      </c>
    </row>
    <row r="26" s="1" customFormat="true" ht="18" customHeight="true" spans="1:6">
      <c r="A26" s="10"/>
      <c r="B26" s="10"/>
      <c r="C26" s="10"/>
      <c r="D26" s="14" t="s">
        <v>37</v>
      </c>
      <c r="E26" s="14"/>
      <c r="F26" s="10" t="str">
        <f>[1]总表!AH20</f>
        <v>100</v>
      </c>
    </row>
    <row r="27" s="1" customFormat="true" ht="18" customHeight="true" spans="1:6">
      <c r="A27" s="10"/>
      <c r="B27" s="10"/>
      <c r="C27" s="10"/>
      <c r="D27" s="14" t="s">
        <v>38</v>
      </c>
      <c r="E27" s="14"/>
      <c r="F27" s="10" t="str">
        <f>[1]总表!AH21</f>
        <v>100</v>
      </c>
    </row>
    <row r="28" s="1" customFormat="true" ht="18" customHeight="true" spans="1:6">
      <c r="A28" s="10"/>
      <c r="B28" s="10"/>
      <c r="C28" s="10" t="s">
        <v>39</v>
      </c>
      <c r="D28" s="14" t="s">
        <v>40</v>
      </c>
      <c r="E28" s="14"/>
      <c r="F28" s="10" t="str">
        <f>[1]总表!AH22</f>
        <v>≥90</v>
      </c>
    </row>
    <row r="29" s="1" customFormat="true" ht="18" customHeight="true" spans="1:6">
      <c r="A29" s="10"/>
      <c r="B29" s="10"/>
      <c r="C29" s="10"/>
      <c r="D29" s="14" t="s">
        <v>43</v>
      </c>
      <c r="E29" s="14"/>
      <c r="F29" s="10" t="str">
        <f>[1]总表!AH25</f>
        <v>100</v>
      </c>
    </row>
    <row r="30" s="1" customFormat="true" ht="18" customHeight="true" spans="1:6">
      <c r="A30" s="10"/>
      <c r="B30" s="10"/>
      <c r="C30" s="10" t="s">
        <v>44</v>
      </c>
      <c r="D30" s="14" t="s">
        <v>45</v>
      </c>
      <c r="E30" s="14"/>
      <c r="F30" s="10" t="str">
        <f>[1]总表!AH26</f>
        <v>16</v>
      </c>
    </row>
    <row r="31" s="1" customFormat="true" ht="18" customHeight="true" spans="1:6">
      <c r="A31" s="10"/>
      <c r="B31" s="16" t="s">
        <v>46</v>
      </c>
      <c r="C31" s="10" t="s">
        <v>47</v>
      </c>
      <c r="D31" s="14" t="s">
        <v>64</v>
      </c>
      <c r="E31" s="14"/>
      <c r="F31" s="10" t="str">
        <f>[1]总表!AH27</f>
        <v>明显</v>
      </c>
    </row>
    <row r="32" s="1" customFormat="true" ht="18" customHeight="true" spans="1:6">
      <c r="A32" s="10"/>
      <c r="B32" s="16"/>
      <c r="C32" s="10"/>
      <c r="D32" s="14" t="s">
        <v>49</v>
      </c>
      <c r="E32" s="14"/>
      <c r="F32" s="10" t="str">
        <f>[1]总表!AH28</f>
        <v>得到有效保护</v>
      </c>
    </row>
    <row r="33" s="1" customFormat="true" ht="24" customHeight="true" spans="1:6">
      <c r="A33" s="10"/>
      <c r="B33" s="16"/>
      <c r="C33" s="10" t="s">
        <v>50</v>
      </c>
      <c r="D33" s="14" t="s">
        <v>51</v>
      </c>
      <c r="E33" s="14"/>
      <c r="F33" s="10" t="str">
        <f>[1]总表!AH29</f>
        <v>明显提升</v>
      </c>
    </row>
    <row r="34" s="1" customFormat="true" ht="18" customHeight="true" spans="1:6">
      <c r="A34" s="10"/>
      <c r="B34" s="16"/>
      <c r="C34" s="10" t="s">
        <v>52</v>
      </c>
      <c r="D34" s="14" t="s">
        <v>53</v>
      </c>
      <c r="E34" s="14"/>
      <c r="F34" s="10" t="str">
        <f>[1]总表!AH30</f>
        <v>稳定</v>
      </c>
    </row>
    <row r="35" s="1" customFormat="true" ht="18" customHeight="true" spans="1:6">
      <c r="A35" s="10"/>
      <c r="B35" s="16"/>
      <c r="C35" s="10"/>
      <c r="D35" s="14" t="s">
        <v>54</v>
      </c>
      <c r="E35" s="14"/>
      <c r="F35" s="10" t="str">
        <f>[1]总表!AH31</f>
        <v>逐步提升</v>
      </c>
    </row>
    <row r="36" s="1" customFormat="true" ht="28" customHeight="true" spans="1:6">
      <c r="A36" s="10"/>
      <c r="B36" s="10" t="s">
        <v>55</v>
      </c>
      <c r="C36" s="10" t="s">
        <v>56</v>
      </c>
      <c r="D36" s="17" t="s">
        <v>57</v>
      </c>
      <c r="E36" s="17"/>
      <c r="F36" s="10" t="str">
        <f>[1]总表!AH32</f>
        <v>≥85</v>
      </c>
    </row>
    <row r="37" s="2" customFormat="true" ht="18" customHeight="true" spans="1:1">
      <c r="A37" s="18" t="s">
        <v>58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10:A36"/>
    <mergeCell ref="B11:B30"/>
    <mergeCell ref="B31:B35"/>
    <mergeCell ref="C11:C22"/>
    <mergeCell ref="C23:C27"/>
    <mergeCell ref="C28:C29"/>
    <mergeCell ref="C31:C32"/>
    <mergeCell ref="C34:C3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3" workbookViewId="0">
      <selection activeCell="H26" sqref="H26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7" customHeight="true" spans="1:6">
      <c r="A1" s="4" t="s">
        <v>90</v>
      </c>
      <c r="B1" s="4"/>
      <c r="C1" s="5"/>
      <c r="D1" s="6"/>
      <c r="E1" s="6"/>
      <c r="F1" s="3"/>
    </row>
    <row r="2" s="1" customFormat="true" ht="52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91</v>
      </c>
      <c r="E7" s="10" t="s">
        <v>62</v>
      </c>
      <c r="F7" s="10" t="s">
        <v>92</v>
      </c>
    </row>
    <row r="8" s="1" customFormat="true" ht="18" customHeight="true" spans="1:6">
      <c r="A8" s="10" t="s">
        <v>11</v>
      </c>
      <c r="B8" s="10"/>
      <c r="C8" s="10"/>
      <c r="D8" s="13">
        <v>34585.21</v>
      </c>
      <c r="E8" s="13"/>
      <c r="F8" s="13"/>
    </row>
    <row r="9" s="1" customFormat="true" ht="57" customHeight="true" spans="1:6">
      <c r="A9" s="22" t="s">
        <v>12</v>
      </c>
      <c r="B9" s="23" t="s">
        <v>13</v>
      </c>
      <c r="C9" s="23"/>
      <c r="D9" s="23"/>
      <c r="E9" s="23"/>
      <c r="F9" s="23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/>
      <c r="C11" s="10" t="s">
        <v>20</v>
      </c>
      <c r="D11" s="15" t="s">
        <v>23</v>
      </c>
      <c r="E11" s="15"/>
      <c r="F11" s="10">
        <v>1</v>
      </c>
    </row>
    <row r="12" s="1" customFormat="true" ht="18" customHeight="true" spans="1:6">
      <c r="A12" s="10"/>
      <c r="B12" s="10"/>
      <c r="C12" s="10"/>
      <c r="D12" s="15" t="s">
        <v>24</v>
      </c>
      <c r="E12" s="15"/>
      <c r="F12" s="10">
        <v>2</v>
      </c>
    </row>
    <row r="13" s="1" customFormat="true" ht="18" customHeight="true" spans="1:6">
      <c r="A13" s="10"/>
      <c r="B13" s="10"/>
      <c r="C13" s="10"/>
      <c r="D13" s="15" t="s">
        <v>25</v>
      </c>
      <c r="E13" s="15"/>
      <c r="F13" s="10">
        <v>11</v>
      </c>
    </row>
    <row r="14" s="1" customFormat="true" ht="18" customHeight="true" spans="1:6">
      <c r="A14" s="10"/>
      <c r="B14" s="10"/>
      <c r="C14" s="10"/>
      <c r="D14" s="15" t="s">
        <v>26</v>
      </c>
      <c r="E14" s="15"/>
      <c r="F14" s="10">
        <v>6954</v>
      </c>
    </row>
    <row r="15" s="1" customFormat="true" ht="18" customHeight="true" spans="1:6">
      <c r="A15" s="10"/>
      <c r="B15" s="10"/>
      <c r="C15" s="10"/>
      <c r="D15" s="14" t="s">
        <v>27</v>
      </c>
      <c r="E15" s="14"/>
      <c r="F15" s="10">
        <f>F16+F17</f>
        <v>132.35</v>
      </c>
    </row>
    <row r="16" s="1" customFormat="true" ht="18" customHeight="true" spans="1:6">
      <c r="A16" s="10"/>
      <c r="B16" s="10"/>
      <c r="C16" s="10"/>
      <c r="D16" s="14" t="s">
        <v>28</v>
      </c>
      <c r="E16" s="14"/>
      <c r="F16" s="10">
        <v>115.86</v>
      </c>
    </row>
    <row r="17" s="1" customFormat="true" ht="18" customHeight="true" spans="1:6">
      <c r="A17" s="10"/>
      <c r="B17" s="10"/>
      <c r="C17" s="10"/>
      <c r="D17" s="14" t="s">
        <v>29</v>
      </c>
      <c r="E17" s="14"/>
      <c r="F17" s="10">
        <v>16.49</v>
      </c>
    </row>
    <row r="18" s="1" customFormat="true" ht="18" customHeight="true" spans="1:6">
      <c r="A18" s="10"/>
      <c r="B18" s="10"/>
      <c r="C18" s="10"/>
      <c r="D18" s="14" t="s">
        <v>30</v>
      </c>
      <c r="E18" s="14"/>
      <c r="F18" s="10">
        <f>F19+F20</f>
        <v>1378.32</v>
      </c>
    </row>
    <row r="19" s="1" customFormat="true" ht="18" customHeight="true" spans="1:6">
      <c r="A19" s="10"/>
      <c r="B19" s="10"/>
      <c r="C19" s="10"/>
      <c r="D19" s="14" t="s">
        <v>28</v>
      </c>
      <c r="E19" s="14"/>
      <c r="F19" s="10">
        <v>790.05</v>
      </c>
    </row>
    <row r="20" s="1" customFormat="true" ht="18" customHeight="true" spans="1:6">
      <c r="A20" s="10"/>
      <c r="B20" s="10"/>
      <c r="C20" s="10"/>
      <c r="D20" s="14" t="s">
        <v>31</v>
      </c>
      <c r="E20" s="14"/>
      <c r="F20" s="10">
        <v>588.27</v>
      </c>
    </row>
    <row r="21" s="1" customFormat="true" ht="18" customHeight="true" spans="1:6">
      <c r="A21" s="10"/>
      <c r="B21" s="10"/>
      <c r="C21" s="10"/>
      <c r="D21" s="14" t="s">
        <v>32</v>
      </c>
      <c r="E21" s="14"/>
      <c r="F21" s="10">
        <v>8.45</v>
      </c>
    </row>
    <row r="22" s="1" customFormat="true" ht="18" customHeight="true" spans="1:6">
      <c r="A22" s="10"/>
      <c r="B22" s="10"/>
      <c r="C22" s="10" t="s">
        <v>33</v>
      </c>
      <c r="D22" s="14" t="s">
        <v>34</v>
      </c>
      <c r="E22" s="14"/>
      <c r="F22" s="10" t="str">
        <f>[1]总表!AH17</f>
        <v>≥90</v>
      </c>
    </row>
    <row r="23" s="1" customFormat="true" ht="18" customHeight="true" spans="1:6">
      <c r="A23" s="10"/>
      <c r="B23" s="10"/>
      <c r="C23" s="10"/>
      <c r="D23" s="14" t="s">
        <v>35</v>
      </c>
      <c r="E23" s="14"/>
      <c r="F23" s="10" t="str">
        <f>[1]总表!AH18</f>
        <v>持续增长</v>
      </c>
    </row>
    <row r="24" s="1" customFormat="true" ht="18" customHeight="true" spans="1:6">
      <c r="A24" s="10"/>
      <c r="B24" s="10"/>
      <c r="C24" s="10"/>
      <c r="D24" s="15" t="s">
        <v>36</v>
      </c>
      <c r="E24" s="15"/>
      <c r="F24" s="10" t="str">
        <f>[1]总表!AH19</f>
        <v>全覆盖</v>
      </c>
    </row>
    <row r="25" s="1" customFormat="true" ht="18" customHeight="true" spans="1:6">
      <c r="A25" s="10"/>
      <c r="B25" s="10"/>
      <c r="C25" s="10"/>
      <c r="D25" s="14" t="s">
        <v>37</v>
      </c>
      <c r="E25" s="14"/>
      <c r="F25" s="10" t="str">
        <f>[1]总表!AH20</f>
        <v>100</v>
      </c>
    </row>
    <row r="26" s="1" customFormat="true" ht="18" customHeight="true" spans="1:6">
      <c r="A26" s="10"/>
      <c r="B26" s="10"/>
      <c r="C26" s="10"/>
      <c r="D26" s="14" t="s">
        <v>38</v>
      </c>
      <c r="E26" s="14"/>
      <c r="F26" s="10" t="str">
        <f>[1]总表!AH21</f>
        <v>100</v>
      </c>
    </row>
    <row r="27" s="1" customFormat="true" ht="18" customHeight="true" spans="1:6">
      <c r="A27" s="10"/>
      <c r="B27" s="10"/>
      <c r="C27" s="10" t="s">
        <v>39</v>
      </c>
      <c r="D27" s="14" t="s">
        <v>43</v>
      </c>
      <c r="E27" s="14"/>
      <c r="F27" s="10" t="str">
        <f>[1]总表!AH25</f>
        <v>100</v>
      </c>
    </row>
    <row r="28" s="1" customFormat="true" ht="18" customHeight="true" spans="1:6">
      <c r="A28" s="10"/>
      <c r="B28" s="10"/>
      <c r="C28" s="10" t="s">
        <v>44</v>
      </c>
      <c r="D28" s="14" t="s">
        <v>45</v>
      </c>
      <c r="E28" s="14"/>
      <c r="F28" s="10" t="str">
        <f>[1]总表!AH26</f>
        <v>16</v>
      </c>
    </row>
    <row r="29" s="1" customFormat="true" ht="18" customHeight="true" spans="1:6">
      <c r="A29" s="10"/>
      <c r="B29" s="16" t="s">
        <v>46</v>
      </c>
      <c r="C29" s="10" t="s">
        <v>47</v>
      </c>
      <c r="D29" s="14" t="s">
        <v>64</v>
      </c>
      <c r="E29" s="14"/>
      <c r="F29" s="10" t="str">
        <f>[1]总表!AH27</f>
        <v>明显</v>
      </c>
    </row>
    <row r="30" s="1" customFormat="true" ht="18" customHeight="true" spans="1:6">
      <c r="A30" s="10"/>
      <c r="B30" s="16"/>
      <c r="C30" s="10"/>
      <c r="D30" s="14" t="s">
        <v>49</v>
      </c>
      <c r="E30" s="14"/>
      <c r="F30" s="10" t="str">
        <f>[1]总表!AH28</f>
        <v>得到有效保护</v>
      </c>
    </row>
    <row r="31" s="1" customFormat="true" ht="18" customHeight="true" spans="1:6">
      <c r="A31" s="10"/>
      <c r="B31" s="16"/>
      <c r="C31" s="10" t="s">
        <v>52</v>
      </c>
      <c r="D31" s="14" t="s">
        <v>53</v>
      </c>
      <c r="E31" s="14"/>
      <c r="F31" s="10" t="str">
        <f>[1]总表!AH30</f>
        <v>稳定</v>
      </c>
    </row>
    <row r="32" s="1" customFormat="true" ht="18" customHeight="true" spans="1:6">
      <c r="A32" s="10"/>
      <c r="B32" s="16"/>
      <c r="C32" s="10"/>
      <c r="D32" s="14" t="s">
        <v>54</v>
      </c>
      <c r="E32" s="14"/>
      <c r="F32" s="10" t="str">
        <f>[1]总表!AH31</f>
        <v>逐步提升</v>
      </c>
    </row>
    <row r="33" s="1" customFormat="true" ht="29" customHeight="true" spans="1:6">
      <c r="A33" s="10"/>
      <c r="B33" s="10" t="s">
        <v>55</v>
      </c>
      <c r="C33" s="10" t="s">
        <v>56</v>
      </c>
      <c r="D33" s="17" t="s">
        <v>57</v>
      </c>
      <c r="E33" s="17"/>
      <c r="F33" s="10" t="str">
        <f>[1]总表!AH32</f>
        <v>≥85</v>
      </c>
    </row>
    <row r="34" s="2" customFormat="true" ht="18" customHeight="true" spans="1:1">
      <c r="A34" s="18" t="s">
        <v>58</v>
      </c>
    </row>
  </sheetData>
  <mergeCells count="44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F34"/>
    <mergeCell ref="A10:A33"/>
    <mergeCell ref="B11:B28"/>
    <mergeCell ref="B29:B32"/>
    <mergeCell ref="C11:C21"/>
    <mergeCell ref="C22:C26"/>
    <mergeCell ref="C29:C30"/>
    <mergeCell ref="C31:C3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5" workbookViewId="0">
      <selection activeCell="I27" sqref="I27"/>
    </sheetView>
  </sheetViews>
  <sheetFormatPr defaultColWidth="10.7583333333333" defaultRowHeight="15.75" outlineLevelCol="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27" customHeight="true" spans="1:6">
      <c r="A1" s="4" t="s">
        <v>93</v>
      </c>
      <c r="B1" s="4"/>
      <c r="C1" s="5"/>
      <c r="D1" s="6"/>
      <c r="E1" s="6"/>
      <c r="F1" s="3"/>
    </row>
    <row r="2" s="1" customFormat="true" ht="57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60</v>
      </c>
      <c r="B7" s="10"/>
      <c r="C7" s="10"/>
      <c r="D7" s="12" t="s">
        <v>94</v>
      </c>
      <c r="E7" s="10" t="s">
        <v>62</v>
      </c>
      <c r="F7" s="10" t="s">
        <v>95</v>
      </c>
    </row>
    <row r="8" s="1" customFormat="true" ht="18" customHeight="true" spans="1:6">
      <c r="A8" s="10" t="s">
        <v>11</v>
      </c>
      <c r="B8" s="10"/>
      <c r="C8" s="10"/>
      <c r="D8" s="13">
        <v>40.08</v>
      </c>
      <c r="E8" s="13"/>
      <c r="F8" s="13"/>
    </row>
    <row r="9" s="1" customFormat="true" ht="57" customHeight="true" spans="1:6">
      <c r="A9" s="10" t="s">
        <v>12</v>
      </c>
      <c r="B9" s="14" t="s">
        <v>13</v>
      </c>
      <c r="C9" s="14"/>
      <c r="D9" s="14"/>
      <c r="E9" s="14"/>
      <c r="F9" s="14"/>
    </row>
    <row r="10" s="1" customFormat="true" ht="18" customHeight="true" spans="1:6">
      <c r="A10" s="10" t="s">
        <v>14</v>
      </c>
      <c r="B10" s="10" t="s">
        <v>15</v>
      </c>
      <c r="C10" s="10" t="s">
        <v>16</v>
      </c>
      <c r="D10" s="10" t="s">
        <v>17</v>
      </c>
      <c r="E10" s="10"/>
      <c r="F10" s="10" t="s">
        <v>18</v>
      </c>
    </row>
    <row r="11" s="1" customFormat="true" ht="18" customHeight="true" spans="1:6">
      <c r="A11" s="10"/>
      <c r="B11" s="10" t="s">
        <v>19</v>
      </c>
      <c r="C11" s="10" t="s">
        <v>20</v>
      </c>
      <c r="D11" s="14" t="s">
        <v>27</v>
      </c>
      <c r="E11" s="14"/>
      <c r="F11" s="10">
        <f>F12</f>
        <v>3.33</v>
      </c>
    </row>
    <row r="12" s="1" customFormat="true" ht="18" customHeight="true" spans="1:6">
      <c r="A12" s="10"/>
      <c r="B12" s="10"/>
      <c r="C12" s="10"/>
      <c r="D12" s="14" t="s">
        <v>28</v>
      </c>
      <c r="E12" s="14"/>
      <c r="F12" s="10">
        <v>3.33</v>
      </c>
    </row>
    <row r="13" s="1" customFormat="true" ht="18" customHeight="true" spans="1:6">
      <c r="A13" s="10"/>
      <c r="B13" s="10"/>
      <c r="C13" s="10"/>
      <c r="D13" s="14" t="s">
        <v>30</v>
      </c>
      <c r="E13" s="14"/>
      <c r="F13" s="10">
        <f>F14</f>
        <v>0.33</v>
      </c>
    </row>
    <row r="14" s="1" customFormat="true" ht="18" customHeight="true" spans="1:6">
      <c r="A14" s="10"/>
      <c r="B14" s="10"/>
      <c r="C14" s="10"/>
      <c r="D14" s="14" t="s">
        <v>28</v>
      </c>
      <c r="E14" s="14"/>
      <c r="F14" s="10">
        <v>0.33</v>
      </c>
    </row>
    <row r="15" s="1" customFormat="true" ht="18" customHeight="true" spans="1:6">
      <c r="A15" s="10"/>
      <c r="B15" s="10"/>
      <c r="C15" s="10" t="s">
        <v>33</v>
      </c>
      <c r="D15" s="14" t="s">
        <v>35</v>
      </c>
      <c r="E15" s="14"/>
      <c r="F15" s="10" t="str">
        <f>[1]总表!AH18</f>
        <v>持续增长</v>
      </c>
    </row>
    <row r="16" s="1" customFormat="true" ht="18" customHeight="true" spans="1:6">
      <c r="A16" s="10"/>
      <c r="B16" s="10"/>
      <c r="C16" s="10"/>
      <c r="D16" s="15" t="s">
        <v>36</v>
      </c>
      <c r="E16" s="15"/>
      <c r="F16" s="10" t="str">
        <f>[1]总表!AH19</f>
        <v>全覆盖</v>
      </c>
    </row>
    <row r="17" s="1" customFormat="true" ht="18" customHeight="true" spans="1:6">
      <c r="A17" s="10"/>
      <c r="B17" s="10"/>
      <c r="C17" s="10"/>
      <c r="D17" s="14" t="s">
        <v>37</v>
      </c>
      <c r="E17" s="14"/>
      <c r="F17" s="10" t="str">
        <f>[1]总表!AH20</f>
        <v>100</v>
      </c>
    </row>
    <row r="18" s="1" customFormat="true" ht="18" customHeight="true" spans="1:6">
      <c r="A18" s="10"/>
      <c r="B18" s="10"/>
      <c r="C18" s="10"/>
      <c r="D18" s="14" t="s">
        <v>38</v>
      </c>
      <c r="E18" s="14"/>
      <c r="F18" s="10" t="str">
        <f>[1]总表!AH21</f>
        <v>100</v>
      </c>
    </row>
    <row r="19" s="1" customFormat="true" ht="18" customHeight="true" spans="1:6">
      <c r="A19" s="10"/>
      <c r="B19" s="10"/>
      <c r="C19" s="10" t="s">
        <v>39</v>
      </c>
      <c r="D19" s="14" t="s">
        <v>43</v>
      </c>
      <c r="E19" s="14"/>
      <c r="F19" s="10" t="str">
        <f>[1]总表!AH25</f>
        <v>100</v>
      </c>
    </row>
    <row r="20" s="1" customFormat="true" ht="18" customHeight="true" spans="1:6">
      <c r="A20" s="10"/>
      <c r="B20" s="10"/>
      <c r="C20" s="10" t="s">
        <v>44</v>
      </c>
      <c r="D20" s="14" t="s">
        <v>45</v>
      </c>
      <c r="E20" s="14"/>
      <c r="F20" s="10" t="str">
        <f>[1]总表!AH26</f>
        <v>16</v>
      </c>
    </row>
    <row r="21" s="1" customFormat="true" ht="18" customHeight="true" spans="1:6">
      <c r="A21" s="10"/>
      <c r="B21" s="10" t="s">
        <v>46</v>
      </c>
      <c r="C21" s="10" t="s">
        <v>47</v>
      </c>
      <c r="D21" s="14" t="s">
        <v>64</v>
      </c>
      <c r="E21" s="14"/>
      <c r="F21" s="10" t="str">
        <f>[1]总表!AH27</f>
        <v>明显</v>
      </c>
    </row>
    <row r="22" s="1" customFormat="true" ht="18" customHeight="true" spans="1:6">
      <c r="A22" s="10"/>
      <c r="B22" s="10"/>
      <c r="C22" s="10"/>
      <c r="D22" s="14" t="s">
        <v>49</v>
      </c>
      <c r="E22" s="14"/>
      <c r="F22" s="10" t="str">
        <f>[1]总表!AH28</f>
        <v>得到有效保护</v>
      </c>
    </row>
    <row r="23" s="1" customFormat="true" ht="18" customHeight="true" spans="1:6">
      <c r="A23" s="10"/>
      <c r="B23" s="10"/>
      <c r="C23" s="10" t="s">
        <v>52</v>
      </c>
      <c r="D23" s="14" t="s">
        <v>53</v>
      </c>
      <c r="E23" s="14"/>
      <c r="F23" s="10" t="str">
        <f>[1]总表!AH30</f>
        <v>稳定</v>
      </c>
    </row>
    <row r="24" s="1" customFormat="true" ht="18" customHeight="true" spans="1:6">
      <c r="A24" s="10"/>
      <c r="B24" s="10"/>
      <c r="C24" s="10"/>
      <c r="D24" s="14" t="s">
        <v>54</v>
      </c>
      <c r="E24" s="14"/>
      <c r="F24" s="10" t="str">
        <f>[1]总表!AH31</f>
        <v>逐步提升</v>
      </c>
    </row>
    <row r="25" s="1" customFormat="true" ht="36" customHeight="true" spans="1:6">
      <c r="A25" s="10"/>
      <c r="B25" s="10" t="s">
        <v>55</v>
      </c>
      <c r="C25" s="10" t="s">
        <v>56</v>
      </c>
      <c r="D25" s="17" t="s">
        <v>57</v>
      </c>
      <c r="E25" s="17"/>
      <c r="F25" s="10" t="str">
        <f>[1]总表!AH32</f>
        <v>≥85</v>
      </c>
    </row>
    <row r="26" s="2" customFormat="true" ht="18" customHeight="true" spans="1:1">
      <c r="A26" s="18" t="s">
        <v>58</v>
      </c>
    </row>
  </sheetData>
  <mergeCells count="36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F26"/>
    <mergeCell ref="A10:A25"/>
    <mergeCell ref="B11:B20"/>
    <mergeCell ref="B21:B24"/>
    <mergeCell ref="C11:C14"/>
    <mergeCell ref="C15:C18"/>
    <mergeCell ref="C21:C22"/>
    <mergeCell ref="C23:C24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24" sqref="H24"/>
    </sheetView>
  </sheetViews>
  <sheetFormatPr defaultColWidth="10.7583333333333" defaultRowHeight="15.75"/>
  <cols>
    <col min="1" max="1" width="5.625" style="1" customWidth="true"/>
    <col min="2" max="2" width="7.25" style="1" customWidth="true"/>
    <col min="3" max="3" width="9" style="1" customWidth="true"/>
    <col min="4" max="4" width="20.6333333333333" style="3" customWidth="true"/>
    <col min="5" max="5" width="22.125" style="1" customWidth="true"/>
    <col min="6" max="6" width="18.75" style="3" customWidth="true"/>
    <col min="7" max="16384" width="10.7583333333333" style="1"/>
  </cols>
  <sheetData>
    <row r="1" s="1" customFormat="true" ht="30" customHeight="true" spans="1:6">
      <c r="A1" s="4" t="s">
        <v>96</v>
      </c>
      <c r="B1" s="4"/>
      <c r="C1" s="5"/>
      <c r="D1" s="6"/>
      <c r="E1" s="6"/>
      <c r="F1" s="3"/>
    </row>
    <row r="2" s="1" customFormat="true" ht="46" customHeight="true" spans="1:6">
      <c r="A2" s="7" t="s">
        <v>1</v>
      </c>
      <c r="B2" s="7"/>
      <c r="C2" s="7"/>
      <c r="D2" s="7"/>
      <c r="E2" s="7"/>
      <c r="F2" s="7"/>
    </row>
    <row r="3" s="1" customFormat="true" ht="18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1" t="s">
        <v>5</v>
      </c>
      <c r="B5" s="11"/>
      <c r="C5" s="11"/>
      <c r="D5" s="11" t="s">
        <v>6</v>
      </c>
      <c r="E5" s="11"/>
      <c r="F5" s="11"/>
    </row>
    <row r="6" s="1" customFormat="true" ht="18" customHeight="true" spans="1:6">
      <c r="A6" s="10" t="s">
        <v>7</v>
      </c>
      <c r="B6" s="10"/>
      <c r="C6" s="10"/>
      <c r="D6" s="12" t="s">
        <v>8</v>
      </c>
      <c r="E6" s="10" t="s">
        <v>9</v>
      </c>
      <c r="F6" s="10" t="s">
        <v>10</v>
      </c>
    </row>
    <row r="7" s="1" customFormat="true" ht="18" customHeight="true" spans="1:6">
      <c r="A7" s="10" t="s">
        <v>11</v>
      </c>
      <c r="B7" s="10"/>
      <c r="C7" s="10"/>
      <c r="D7" s="13">
        <v>32806.58</v>
      </c>
      <c r="E7" s="13"/>
      <c r="F7" s="13"/>
    </row>
    <row r="8" s="1" customFormat="true" ht="57" customHeight="true" spans="1:6">
      <c r="A8" s="10" t="s">
        <v>12</v>
      </c>
      <c r="B8" s="14" t="s">
        <v>13</v>
      </c>
      <c r="C8" s="14"/>
      <c r="D8" s="14"/>
      <c r="E8" s="14"/>
      <c r="F8" s="14"/>
    </row>
    <row r="9" s="1" customFormat="true" ht="18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0" t="s">
        <v>20</v>
      </c>
      <c r="D10" s="15" t="s">
        <v>21</v>
      </c>
      <c r="E10" s="15"/>
      <c r="F10" s="10">
        <v>10</v>
      </c>
    </row>
    <row r="11" s="1" customFormat="true" ht="18" customHeight="true" spans="1:6">
      <c r="A11" s="10"/>
      <c r="B11" s="10"/>
      <c r="C11" s="10"/>
      <c r="D11" s="15" t="s">
        <v>23</v>
      </c>
      <c r="E11" s="15"/>
      <c r="F11" s="10">
        <v>3</v>
      </c>
    </row>
    <row r="12" s="1" customFormat="true" ht="18" customHeight="true" spans="1:6">
      <c r="A12" s="10"/>
      <c r="B12" s="10"/>
      <c r="C12" s="10"/>
      <c r="D12" s="15" t="s">
        <v>24</v>
      </c>
      <c r="E12" s="15"/>
      <c r="F12" s="10">
        <v>16</v>
      </c>
    </row>
    <row r="13" s="1" customFormat="true" ht="18" customHeight="true" spans="1:6">
      <c r="A13" s="10"/>
      <c r="B13" s="10"/>
      <c r="C13" s="10"/>
      <c r="D13" s="14" t="s">
        <v>27</v>
      </c>
      <c r="E13" s="14"/>
      <c r="F13" s="10">
        <f>F14</f>
        <v>701.3</v>
      </c>
    </row>
    <row r="14" s="1" customFormat="true" ht="18" customHeight="true" spans="1:6">
      <c r="A14" s="10"/>
      <c r="B14" s="10"/>
      <c r="C14" s="10"/>
      <c r="D14" s="14" t="s">
        <v>28</v>
      </c>
      <c r="E14" s="14"/>
      <c r="F14" s="10">
        <v>701.3</v>
      </c>
    </row>
    <row r="15" s="1" customFormat="true" ht="18" customHeight="true" spans="1:6">
      <c r="A15" s="10"/>
      <c r="B15" s="10"/>
      <c r="C15" s="10"/>
      <c r="D15" s="14" t="s">
        <v>32</v>
      </c>
      <c r="E15" s="14"/>
      <c r="F15" s="10">
        <v>7.4</v>
      </c>
    </row>
    <row r="16" s="1" customFormat="true" ht="18" customHeight="true" spans="1:9">
      <c r="A16" s="10"/>
      <c r="B16" s="10"/>
      <c r="C16" s="10" t="s">
        <v>33</v>
      </c>
      <c r="D16" s="14" t="s">
        <v>35</v>
      </c>
      <c r="E16" s="14"/>
      <c r="F16" s="10" t="str">
        <f>[1]总表!AH18</f>
        <v>持续增长</v>
      </c>
      <c r="I16" s="20"/>
    </row>
    <row r="17" s="1" customFormat="true" ht="18" customHeight="true" spans="1:9">
      <c r="A17" s="10"/>
      <c r="B17" s="10"/>
      <c r="C17" s="10"/>
      <c r="D17" s="15" t="s">
        <v>36</v>
      </c>
      <c r="E17" s="15"/>
      <c r="F17" s="10" t="str">
        <f>[1]总表!AH19</f>
        <v>全覆盖</v>
      </c>
      <c r="H17" s="19"/>
      <c r="I17" s="21"/>
    </row>
    <row r="18" s="1" customFormat="true" ht="18" customHeight="true" spans="1:6">
      <c r="A18" s="10"/>
      <c r="B18" s="10"/>
      <c r="C18" s="10"/>
      <c r="D18" s="14" t="s">
        <v>37</v>
      </c>
      <c r="E18" s="14"/>
      <c r="F18" s="10" t="str">
        <f>[1]总表!AH20</f>
        <v>100</v>
      </c>
    </row>
    <row r="19" s="1" customFormat="true" ht="18" customHeight="true" spans="1:6">
      <c r="A19" s="10"/>
      <c r="B19" s="10"/>
      <c r="C19" s="10"/>
      <c r="D19" s="14" t="s">
        <v>38</v>
      </c>
      <c r="E19" s="14"/>
      <c r="F19" s="10" t="str">
        <f>[1]总表!AH21</f>
        <v>100</v>
      </c>
    </row>
    <row r="20" s="1" customFormat="true" ht="18" customHeight="true" spans="1:6">
      <c r="A20" s="10"/>
      <c r="B20" s="10"/>
      <c r="C20" s="10" t="s">
        <v>39</v>
      </c>
      <c r="D20" s="14" t="s">
        <v>40</v>
      </c>
      <c r="E20" s="14"/>
      <c r="F20" s="10" t="str">
        <f>[1]总表!AH22</f>
        <v>≥90</v>
      </c>
    </row>
    <row r="21" s="1" customFormat="true" ht="18" customHeight="true" spans="1:6">
      <c r="A21" s="10"/>
      <c r="B21" s="10"/>
      <c r="C21" s="10"/>
      <c r="D21" s="14" t="s">
        <v>43</v>
      </c>
      <c r="E21" s="14"/>
      <c r="F21" s="10" t="str">
        <f>[1]总表!AH25</f>
        <v>100</v>
      </c>
    </row>
    <row r="22" s="1" customFormat="true" ht="18" customHeight="true" spans="1:6">
      <c r="A22" s="10"/>
      <c r="B22" s="16" t="s">
        <v>46</v>
      </c>
      <c r="C22" s="10" t="s">
        <v>47</v>
      </c>
      <c r="D22" s="14" t="s">
        <v>64</v>
      </c>
      <c r="E22" s="14"/>
      <c r="F22" s="10" t="str">
        <f>[1]总表!AH27</f>
        <v>明显</v>
      </c>
    </row>
    <row r="23" s="1" customFormat="true" ht="18" customHeight="true" spans="1:6">
      <c r="A23" s="10"/>
      <c r="B23" s="16"/>
      <c r="C23" s="10"/>
      <c r="D23" s="14" t="s">
        <v>49</v>
      </c>
      <c r="E23" s="14"/>
      <c r="F23" s="10" t="str">
        <f>[1]总表!AH28</f>
        <v>得到有效保护</v>
      </c>
    </row>
    <row r="24" s="1" customFormat="true" ht="24" customHeight="true" spans="1:6">
      <c r="A24" s="10"/>
      <c r="B24" s="16"/>
      <c r="C24" s="10" t="s">
        <v>50</v>
      </c>
      <c r="D24" s="14" t="s">
        <v>51</v>
      </c>
      <c r="E24" s="14"/>
      <c r="F24" s="10" t="str">
        <f>[1]总表!AH29</f>
        <v>明显提升</v>
      </c>
    </row>
    <row r="25" s="1" customFormat="true" ht="18" customHeight="true" spans="1:6">
      <c r="A25" s="10"/>
      <c r="B25" s="16"/>
      <c r="C25" s="10" t="s">
        <v>52</v>
      </c>
      <c r="D25" s="14" t="s">
        <v>53</v>
      </c>
      <c r="E25" s="14"/>
      <c r="F25" s="10" t="str">
        <f>[1]总表!AH30</f>
        <v>稳定</v>
      </c>
    </row>
    <row r="26" s="1" customFormat="true" ht="18" customHeight="true" spans="1:6">
      <c r="A26" s="10"/>
      <c r="B26" s="16"/>
      <c r="C26" s="10"/>
      <c r="D26" s="14" t="s">
        <v>54</v>
      </c>
      <c r="E26" s="14"/>
      <c r="F26" s="10" t="str">
        <f>[1]总表!AH31</f>
        <v>逐步提升</v>
      </c>
    </row>
    <row r="27" s="1" customFormat="true" ht="35" customHeight="true" spans="1:6">
      <c r="A27" s="10"/>
      <c r="B27" s="10" t="s">
        <v>55</v>
      </c>
      <c r="C27" s="10" t="s">
        <v>56</v>
      </c>
      <c r="D27" s="17" t="s">
        <v>57</v>
      </c>
      <c r="E27" s="17"/>
      <c r="F27" s="10" t="str">
        <f>[1]总表!AH32</f>
        <v>≥85</v>
      </c>
    </row>
    <row r="28" s="2" customFormat="true" ht="18" customHeight="true" spans="1:1">
      <c r="A28" s="18" t="s">
        <v>58</v>
      </c>
    </row>
  </sheetData>
  <mergeCells count="39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F28"/>
    <mergeCell ref="A9:A27"/>
    <mergeCell ref="B10:B21"/>
    <mergeCell ref="B22:B26"/>
    <mergeCell ref="C10:C15"/>
    <mergeCell ref="C16:C19"/>
    <mergeCell ref="C20:C21"/>
    <mergeCell ref="C22:C23"/>
    <mergeCell ref="C25:C26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西安</vt:lpstr>
      <vt:lpstr>铜川</vt:lpstr>
      <vt:lpstr>宝鸡</vt:lpstr>
      <vt:lpstr>咸阳</vt:lpstr>
      <vt:lpstr>渭南</vt:lpstr>
      <vt:lpstr>延安</vt:lpstr>
      <vt:lpstr>榆林</vt:lpstr>
      <vt:lpstr>汉中</vt:lpstr>
      <vt:lpstr>安康</vt:lpstr>
      <vt:lpstr>商洛</vt:lpstr>
      <vt:lpstr>杨凌</vt:lpstr>
      <vt:lpstr>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topsec</cp:lastModifiedBy>
  <dcterms:created xsi:type="dcterms:W3CDTF">2020-05-23T10:50:00Z</dcterms:created>
  <cp:lastPrinted>2024-11-10T20:01:00Z</cp:lastPrinted>
  <dcterms:modified xsi:type="dcterms:W3CDTF">2025-05-26T21:52:14Z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9D630443188D4EC6A1B7F1CAB6B474B9_13</vt:lpwstr>
  </property>
</Properties>
</file>